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9B26F4-D081-4BF4-949A-423253838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359" i="1" l="1"/>
  <c r="F260" i="1"/>
  <c r="H52" i="1"/>
  <c r="H65" i="1"/>
  <c r="H72" i="1"/>
  <c r="H84" i="1"/>
  <c r="H91" i="1"/>
  <c r="G399" i="1"/>
  <c r="F399" i="1"/>
  <c r="B400" i="1"/>
  <c r="A400" i="1"/>
  <c r="L399" i="1"/>
  <c r="J399" i="1"/>
  <c r="I399" i="1"/>
  <c r="H399" i="1"/>
  <c r="B387" i="1"/>
  <c r="L386" i="1"/>
  <c r="J386" i="1"/>
  <c r="I386" i="1"/>
  <c r="H386" i="1"/>
  <c r="G386" i="1"/>
  <c r="F386" i="1"/>
  <c r="B380" i="1"/>
  <c r="A380" i="1"/>
  <c r="L379" i="1"/>
  <c r="J379" i="1"/>
  <c r="I379" i="1"/>
  <c r="H379" i="1"/>
  <c r="G379" i="1"/>
  <c r="F379" i="1"/>
  <c r="B367" i="1"/>
  <c r="L366" i="1"/>
  <c r="J366" i="1"/>
  <c r="I366" i="1"/>
  <c r="H366" i="1"/>
  <c r="G366" i="1"/>
  <c r="F366" i="1"/>
  <c r="B360" i="1"/>
  <c r="A360" i="1"/>
  <c r="L359" i="1"/>
  <c r="J359" i="1"/>
  <c r="I359" i="1"/>
  <c r="H359" i="1"/>
  <c r="G359" i="1"/>
  <c r="B347" i="1"/>
  <c r="L346" i="1"/>
  <c r="J346" i="1"/>
  <c r="I346" i="1"/>
  <c r="H346" i="1"/>
  <c r="G346" i="1"/>
  <c r="F346" i="1"/>
  <c r="B340" i="1"/>
  <c r="A340" i="1"/>
  <c r="L339" i="1"/>
  <c r="J339" i="1"/>
  <c r="I339" i="1"/>
  <c r="H339" i="1"/>
  <c r="G339" i="1"/>
  <c r="F339" i="1"/>
  <c r="B328" i="1"/>
  <c r="L327" i="1"/>
  <c r="J327" i="1"/>
  <c r="I327" i="1"/>
  <c r="H327" i="1"/>
  <c r="G327" i="1"/>
  <c r="F327" i="1"/>
  <c r="B321" i="1"/>
  <c r="A321" i="1"/>
  <c r="L320" i="1"/>
  <c r="J320" i="1"/>
  <c r="I320" i="1"/>
  <c r="H320" i="1"/>
  <c r="G320" i="1"/>
  <c r="F320" i="1"/>
  <c r="B308" i="1"/>
  <c r="L307" i="1"/>
  <c r="J307" i="1"/>
  <c r="I307" i="1"/>
  <c r="H307" i="1"/>
  <c r="G307" i="1"/>
  <c r="F307" i="1"/>
  <c r="J207" i="1"/>
  <c r="G207" i="1"/>
  <c r="F207" i="1"/>
  <c r="B301" i="1"/>
  <c r="A301" i="1"/>
  <c r="L300" i="1"/>
  <c r="J300" i="1"/>
  <c r="I300" i="1"/>
  <c r="H300" i="1"/>
  <c r="G300" i="1"/>
  <c r="F300" i="1"/>
  <c r="B288" i="1"/>
  <c r="L287" i="1"/>
  <c r="J287" i="1"/>
  <c r="I287" i="1"/>
  <c r="H287" i="1"/>
  <c r="G287" i="1"/>
  <c r="F287" i="1"/>
  <c r="B281" i="1"/>
  <c r="A281" i="1"/>
  <c r="L280" i="1"/>
  <c r="J280" i="1"/>
  <c r="I280" i="1"/>
  <c r="H280" i="1"/>
  <c r="G280" i="1"/>
  <c r="F280" i="1"/>
  <c r="B268" i="1"/>
  <c r="L267" i="1"/>
  <c r="J267" i="1"/>
  <c r="I267" i="1"/>
  <c r="H267" i="1"/>
  <c r="G267" i="1"/>
  <c r="F267" i="1"/>
  <c r="B261" i="1"/>
  <c r="A261" i="1"/>
  <c r="L260" i="1"/>
  <c r="J260" i="1"/>
  <c r="I260" i="1"/>
  <c r="H260" i="1"/>
  <c r="G260" i="1"/>
  <c r="B248" i="1"/>
  <c r="L247" i="1"/>
  <c r="J247" i="1"/>
  <c r="I247" i="1"/>
  <c r="H247" i="1"/>
  <c r="G247" i="1"/>
  <c r="F247" i="1"/>
  <c r="B241" i="1"/>
  <c r="A241" i="1"/>
  <c r="L240" i="1"/>
  <c r="J240" i="1"/>
  <c r="I240" i="1"/>
  <c r="H240" i="1"/>
  <c r="G240" i="1"/>
  <c r="F240" i="1"/>
  <c r="B228" i="1"/>
  <c r="L227" i="1"/>
  <c r="J227" i="1"/>
  <c r="I227" i="1"/>
  <c r="H227" i="1"/>
  <c r="G227" i="1"/>
  <c r="F227" i="1"/>
  <c r="B221" i="1"/>
  <c r="A221" i="1"/>
  <c r="L220" i="1"/>
  <c r="J220" i="1"/>
  <c r="I220" i="1"/>
  <c r="H220" i="1"/>
  <c r="G220" i="1"/>
  <c r="F220" i="1"/>
  <c r="B208" i="1"/>
  <c r="A208" i="1"/>
  <c r="L207" i="1"/>
  <c r="I207" i="1"/>
  <c r="H207" i="1"/>
  <c r="L221" i="1" l="1"/>
  <c r="L380" i="1"/>
  <c r="H221" i="1"/>
  <c r="F360" i="1"/>
  <c r="G241" i="1"/>
  <c r="F380" i="1"/>
  <c r="G400" i="1"/>
  <c r="F221" i="1"/>
  <c r="G281" i="1"/>
  <c r="H301" i="1"/>
  <c r="F321" i="1"/>
  <c r="J221" i="1"/>
  <c r="I221" i="1"/>
  <c r="F261" i="1"/>
  <c r="L400" i="1"/>
  <c r="I241" i="1"/>
  <c r="F301" i="1"/>
  <c r="G221" i="1"/>
  <c r="F340" i="1"/>
  <c r="J380" i="1"/>
  <c r="J400" i="1"/>
  <c r="F400" i="1"/>
  <c r="L360" i="1"/>
  <c r="J360" i="1"/>
  <c r="I281" i="1"/>
  <c r="J301" i="1"/>
  <c r="H321" i="1"/>
  <c r="I340" i="1"/>
  <c r="J340" i="1"/>
  <c r="L281" i="1"/>
  <c r="J321" i="1"/>
  <c r="L340" i="1"/>
  <c r="I400" i="1"/>
  <c r="H261" i="1"/>
  <c r="J261" i="1"/>
  <c r="G360" i="1"/>
  <c r="G380" i="1"/>
  <c r="H380" i="1"/>
  <c r="H400" i="1"/>
  <c r="L241" i="1"/>
  <c r="I360" i="1"/>
  <c r="I380" i="1"/>
  <c r="G340" i="1"/>
  <c r="H340" i="1"/>
  <c r="H360" i="1"/>
  <c r="F241" i="1"/>
  <c r="H241" i="1"/>
  <c r="J241" i="1"/>
  <c r="G261" i="1"/>
  <c r="I261" i="1"/>
  <c r="L261" i="1"/>
  <c r="F281" i="1"/>
  <c r="H281" i="1"/>
  <c r="J281" i="1"/>
  <c r="G301" i="1"/>
  <c r="I301" i="1"/>
  <c r="L301" i="1"/>
  <c r="G321" i="1"/>
  <c r="I321" i="1"/>
  <c r="L321" i="1"/>
  <c r="B201" i="1"/>
  <c r="A201" i="1"/>
  <c r="L200" i="1"/>
  <c r="J200" i="1"/>
  <c r="I200" i="1"/>
  <c r="H200" i="1"/>
  <c r="G200" i="1"/>
  <c r="F200" i="1"/>
  <c r="B189" i="1"/>
  <c r="A189" i="1"/>
  <c r="L188" i="1"/>
  <c r="J188" i="1"/>
  <c r="I188" i="1"/>
  <c r="H188" i="1"/>
  <c r="G188" i="1"/>
  <c r="F188" i="1"/>
  <c r="B182" i="1"/>
  <c r="A182" i="1"/>
  <c r="L181" i="1"/>
  <c r="J181" i="1"/>
  <c r="I181" i="1"/>
  <c r="H181" i="1"/>
  <c r="G181" i="1"/>
  <c r="F181" i="1"/>
  <c r="B170" i="1"/>
  <c r="A170" i="1"/>
  <c r="L169" i="1"/>
  <c r="J169" i="1"/>
  <c r="I169" i="1"/>
  <c r="H169" i="1"/>
  <c r="G169" i="1"/>
  <c r="F169" i="1"/>
  <c r="B163" i="1"/>
  <c r="A163" i="1"/>
  <c r="L162" i="1"/>
  <c r="J162" i="1"/>
  <c r="I162" i="1"/>
  <c r="H162" i="1"/>
  <c r="G162" i="1"/>
  <c r="F162" i="1"/>
  <c r="B151" i="1"/>
  <c r="A151" i="1"/>
  <c r="L150" i="1"/>
  <c r="J150" i="1"/>
  <c r="I150" i="1"/>
  <c r="H150" i="1"/>
  <c r="G150" i="1"/>
  <c r="F150" i="1"/>
  <c r="B144" i="1"/>
  <c r="A144" i="1"/>
  <c r="L143" i="1"/>
  <c r="J143" i="1"/>
  <c r="I143" i="1"/>
  <c r="H143" i="1"/>
  <c r="G143" i="1"/>
  <c r="F143" i="1"/>
  <c r="B132" i="1"/>
  <c r="A132" i="1"/>
  <c r="L131" i="1"/>
  <c r="J131" i="1"/>
  <c r="I131" i="1"/>
  <c r="H131" i="1"/>
  <c r="G131" i="1"/>
  <c r="F131" i="1"/>
  <c r="B125" i="1"/>
  <c r="A125" i="1"/>
  <c r="L124" i="1"/>
  <c r="J124" i="1"/>
  <c r="I124" i="1"/>
  <c r="H124" i="1"/>
  <c r="G124" i="1"/>
  <c r="F124" i="1"/>
  <c r="B112" i="1"/>
  <c r="A112" i="1"/>
  <c r="L111" i="1"/>
  <c r="J111" i="1"/>
  <c r="I111" i="1"/>
  <c r="H111" i="1"/>
  <c r="G111" i="1"/>
  <c r="F111" i="1"/>
  <c r="B105" i="1"/>
  <c r="A105" i="1"/>
  <c r="L104" i="1"/>
  <c r="J104" i="1"/>
  <c r="I104" i="1"/>
  <c r="H104" i="1"/>
  <c r="H105" i="1" s="1"/>
  <c r="G104" i="1"/>
  <c r="F104" i="1"/>
  <c r="B92" i="1"/>
  <c r="A92" i="1"/>
  <c r="L91" i="1"/>
  <c r="J91" i="1"/>
  <c r="I91" i="1"/>
  <c r="G91" i="1"/>
  <c r="F91" i="1"/>
  <c r="B85" i="1"/>
  <c r="A85" i="1"/>
  <c r="L84" i="1"/>
  <c r="J84" i="1"/>
  <c r="I84" i="1"/>
  <c r="G84" i="1"/>
  <c r="F84" i="1"/>
  <c r="B73" i="1"/>
  <c r="A73" i="1"/>
  <c r="L72" i="1"/>
  <c r="J72" i="1"/>
  <c r="I72" i="1"/>
  <c r="G72" i="1"/>
  <c r="F72" i="1"/>
  <c r="B66" i="1"/>
  <c r="A66" i="1"/>
  <c r="L65" i="1"/>
  <c r="J65" i="1"/>
  <c r="I65" i="1"/>
  <c r="G65" i="1"/>
  <c r="F65" i="1"/>
  <c r="B53" i="1"/>
  <c r="A53" i="1"/>
  <c r="L52" i="1"/>
  <c r="J52" i="1"/>
  <c r="I52" i="1"/>
  <c r="H66" i="1"/>
  <c r="G52" i="1"/>
  <c r="F52" i="1"/>
  <c r="J201" i="1" l="1"/>
  <c r="L201" i="1"/>
  <c r="L182" i="1"/>
  <c r="J182" i="1"/>
  <c r="I201" i="1"/>
  <c r="F144" i="1"/>
  <c r="J144" i="1"/>
  <c r="I125" i="1"/>
  <c r="L125" i="1"/>
  <c r="J125" i="1"/>
  <c r="I144" i="1"/>
  <c r="I105" i="1"/>
  <c r="G144" i="1"/>
  <c r="F201" i="1"/>
  <c r="G163" i="1"/>
  <c r="G182" i="1"/>
  <c r="G125" i="1"/>
  <c r="H182" i="1"/>
  <c r="F105" i="1"/>
  <c r="I163" i="1"/>
  <c r="H125" i="1"/>
  <c r="G201" i="1"/>
  <c r="I182" i="1"/>
  <c r="L163" i="1"/>
  <c r="H163" i="1"/>
  <c r="L144" i="1"/>
  <c r="F163" i="1"/>
  <c r="G66" i="1"/>
  <c r="G105" i="1"/>
  <c r="I85" i="1"/>
  <c r="F85" i="1"/>
  <c r="J85" i="1"/>
  <c r="I66" i="1"/>
  <c r="L105" i="1"/>
  <c r="L85" i="1"/>
  <c r="J66" i="1"/>
  <c r="L66" i="1"/>
  <c r="G85" i="1"/>
  <c r="F66" i="1"/>
  <c r="H85" i="1"/>
  <c r="J105" i="1"/>
  <c r="F125" i="1"/>
  <c r="H144" i="1"/>
  <c r="J163" i="1"/>
  <c r="F182" i="1"/>
  <c r="H201" i="1"/>
  <c r="L401" i="1" l="1"/>
  <c r="F401" i="1"/>
  <c r="G401" i="1"/>
  <c r="J401" i="1"/>
  <c r="I401" i="1"/>
  <c r="H401" i="1"/>
</calcChain>
</file>

<file path=xl/sharedStrings.xml><?xml version="1.0" encoding="utf-8"?>
<sst xmlns="http://schemas.openxmlformats.org/spreadsheetml/2006/main" count="540" uniqueCount="136">
  <si>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</si>
  <si>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</si>
  <si>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</si>
  <si>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</si>
  <si>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</si>
  <si>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</si>
  <si>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</si>
  <si>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</si>
  <si>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</si>
  <si>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</si>
  <si>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</si>
  <si>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</si>
  <si>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</si>
  <si>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</si>
  <si>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</si>
  <si>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</si>
  <si>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</si>
  <si>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</si>
  <si>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</si>
  <si>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</si>
  <si>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</si>
  <si>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</si>
  <si>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</si>
  <si>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</si>
  <si>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</si>
  <si>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</si>
  <si>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</si>
  <si>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</si>
  <si>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</si>
  <si>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</si>
  <si>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</si>
  <si>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</si>
  <si>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</si>
  <si>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</si>
  <si>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</si>
  <si>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</si>
  <si>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</si>
  <si>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</si>
  <si>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</si>
  <si>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МБОУ "СОШ №17"</t>
  </si>
  <si>
    <t>Н.В.Цепилова</t>
  </si>
  <si>
    <t>Жаркое по-домашнему</t>
  </si>
  <si>
    <t>Чай с сахаром</t>
  </si>
  <si>
    <t>Хлеб пшеничный</t>
  </si>
  <si>
    <t>Хлеб ржаной</t>
  </si>
  <si>
    <t>Рис отварной</t>
  </si>
  <si>
    <t>Кисель с витаминами"Витошка"</t>
  </si>
  <si>
    <t>Огурец свежий</t>
  </si>
  <si>
    <t>Биточки рубленные из птиц паровые</t>
  </si>
  <si>
    <t>Макаронные изделия отварные</t>
  </si>
  <si>
    <t>Напиток апельсиновый или лимонный</t>
  </si>
  <si>
    <t>Салат из свежих помидоров</t>
  </si>
  <si>
    <t>Птица тушёная в сметанном соусе</t>
  </si>
  <si>
    <t>Каша гречневая рассыпчатая</t>
  </si>
  <si>
    <t>Компот из свежих яблок</t>
  </si>
  <si>
    <t>Винегрет</t>
  </si>
  <si>
    <t>Запеканка картофельная фаршированная отварным мясом кур с овощами</t>
  </si>
  <si>
    <t>Салат витаминный из белокачанной капусты с яблоками</t>
  </si>
  <si>
    <t>Шницель рыбный натуральный</t>
  </si>
  <si>
    <t>Салат "Нежный"</t>
  </si>
  <si>
    <t>Пюре картофельное</t>
  </si>
  <si>
    <t>Чай с лимоном</t>
  </si>
  <si>
    <t>Салат из свежих огурцов</t>
  </si>
  <si>
    <t>Плов из мяса птицы</t>
  </si>
  <si>
    <t>Салат из белокачанной капусты</t>
  </si>
  <si>
    <t>Каша перловая с мясом и овощами</t>
  </si>
  <si>
    <t>Помидор свежий</t>
  </si>
  <si>
    <t>Котлета рубленная из мяса</t>
  </si>
  <si>
    <t>Каша гречневая рассыпчатая с овощами</t>
  </si>
  <si>
    <t>Компот из чернослива</t>
  </si>
  <si>
    <t>Фрикадельки мясные в соусе</t>
  </si>
  <si>
    <t>Салат овощной</t>
  </si>
  <si>
    <t>Рыба запеченная в молочном соусе</t>
  </si>
  <si>
    <t>Компот из сушёных фруктов</t>
  </si>
  <si>
    <t>Салат из свежих помидоров и огурцов</t>
  </si>
  <si>
    <t>Гуляш из мяса</t>
  </si>
  <si>
    <t>Кисель с витаминами "Витошка"</t>
  </si>
  <si>
    <t>Салат картофельный с зелёным горошком</t>
  </si>
  <si>
    <t>Рагу из овощей</t>
  </si>
  <si>
    <t>Огурец солёный(промышленного производства)</t>
  </si>
  <si>
    <t>Компот из изюма</t>
  </si>
  <si>
    <t>фрикадельки мясные в соусе</t>
  </si>
  <si>
    <t>макаронные изделия отварные</t>
  </si>
  <si>
    <t>Компот из кураги</t>
  </si>
  <si>
    <t>Салат из свёклы с яблоками и черносливом</t>
  </si>
  <si>
    <t>Директор</t>
  </si>
  <si>
    <t>Щи из свежей капуствы с курой и сметаной</t>
  </si>
  <si>
    <t>Каша молочная ассорти(рис,гречневая крупа) с маслом сливочным</t>
  </si>
  <si>
    <t>41\2</t>
  </si>
  <si>
    <t>Бутерброды с сыром и маслом</t>
  </si>
  <si>
    <t>Какао-напиток с витаминами "Витошка"</t>
  </si>
  <si>
    <t>433\1</t>
  </si>
  <si>
    <t>Апельсин свежий</t>
  </si>
  <si>
    <t>фрукты</t>
  </si>
  <si>
    <t>Суп из овощей с курой и сметаной</t>
  </si>
  <si>
    <t>Каша манная молочная жидкая</t>
  </si>
  <si>
    <t>Бутерброды с сыром</t>
  </si>
  <si>
    <t>Фрукты</t>
  </si>
  <si>
    <t>Яблоко свежее</t>
  </si>
  <si>
    <t>Суп с макаронными изделиями и курой</t>
  </si>
  <si>
    <t>Каша пшённая молочная жидкая</t>
  </si>
  <si>
    <t>189\2</t>
  </si>
  <si>
    <t>Бутерброды с джемом или повидлом</t>
  </si>
  <si>
    <t xml:space="preserve">Груша свежая </t>
  </si>
  <si>
    <t>Суп рисовый с мясом и томатной пастой(харчо)</t>
  </si>
  <si>
    <t>Каша рисовая молочная жидкая</t>
  </si>
  <si>
    <t>189\5</t>
  </si>
  <si>
    <t>Кофейный напиток с молоком</t>
  </si>
  <si>
    <t>Борщ с фасолью и сметаной</t>
  </si>
  <si>
    <t>3\2</t>
  </si>
  <si>
    <t>Каша пшеничная молочная жидкая</t>
  </si>
  <si>
    <t>189\6</t>
  </si>
  <si>
    <t>Банан свежий</t>
  </si>
  <si>
    <t>Суп крестьянский с крупой курой и сметаной</t>
  </si>
  <si>
    <t>Каша молочная овсяная "Геркулес" жидкая</t>
  </si>
  <si>
    <t>189\1</t>
  </si>
  <si>
    <t>Бутерброды с маслом</t>
  </si>
  <si>
    <t>Чай с молоком</t>
  </si>
  <si>
    <t>Рассольник домашний с курой и сметаной</t>
  </si>
  <si>
    <t>Каша ячневая молочная жидкая</t>
  </si>
  <si>
    <t>189\4</t>
  </si>
  <si>
    <t>Груша свежая</t>
  </si>
  <si>
    <t>Суп с макаронными изделиями и крупой</t>
  </si>
  <si>
    <t xml:space="preserve">Суп молочный с макаронными изделиями </t>
  </si>
  <si>
    <t>суп с рыбными консервами</t>
  </si>
  <si>
    <t>Суп картофельный с мясными фрикадельками</t>
  </si>
  <si>
    <t>Бутерброды с маслом и сыром</t>
  </si>
  <si>
    <t>433\11</t>
  </si>
  <si>
    <t>Щи из свежей капусты с курой и сметаной</t>
  </si>
  <si>
    <t>Каша молочная овсяная "Геркулес"</t>
  </si>
  <si>
    <t>Суп картофельный с горохом и курой</t>
  </si>
  <si>
    <t>Каша молочная из пшена и риса "Дружба"</t>
  </si>
  <si>
    <t>Гтруша свежая</t>
  </si>
  <si>
    <t>Борщ с капустой картофелем курой и сметаной</t>
  </si>
  <si>
    <t>яблоко свежее</t>
  </si>
  <si>
    <t>Каша молочная ассорти (рис,гречневая крупа)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</si>
</sst>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2" xfId="0" applyFont="1" applyFill="1" applyBorder="1"/>
    <xf numFmtId="0" fontId="5" fillId="4" borderId="22" xfId="0" applyFont="1" applyFill="1" applyBorder="1" applyAlignment="1">
      <alignment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14" fillId="5" borderId="22" xfId="0" applyFont="1" applyFill="1" applyBorder="1"/>
    <xf numFmtId="0" fontId="15" fillId="4" borderId="26" xfId="0" applyFont="1" applyFill="1" applyBorder="1" applyAlignment="1">
      <alignment horizontal="center" vertical="top" wrapText="1"/>
    </xf>
    <xf numFmtId="0" fontId="15" fillId="4" borderId="27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vertical="top" wrapText="1"/>
    </xf>
    <xf numFmtId="0" fontId="15" fillId="4" borderId="24" xfId="0" applyFont="1" applyFill="1" applyBorder="1" applyAlignment="1">
      <alignment horizontal="center" vertical="top" wrapText="1"/>
    </xf>
    <xf numFmtId="0" fontId="15" fillId="4" borderId="25" xfId="0" applyFont="1" applyFill="1" applyBorder="1" applyAlignment="1">
      <alignment horizontal="center" vertical="top" wrapText="1"/>
    </xf>
    <xf numFmtId="0" fontId="15" fillId="4" borderId="22" xfId="0" applyFont="1" applyFill="1" applyBorder="1" applyAlignment="1">
      <alignment vertical="top" wrapText="1"/>
    </xf>
    <xf numFmtId="0" fontId="15" fillId="4" borderId="22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 wrapText="1"/>
    </xf>
    <xf numFmtId="0" fontId="3" fillId="5" borderId="22" xfId="0" applyFont="1" applyFill="1" applyBorder="1"/>
    <xf numFmtId="0" fontId="15" fillId="4" borderId="26" xfId="0" applyFont="1" applyFill="1" applyBorder="1" applyAlignment="1">
      <alignment vertical="top" wrapText="1"/>
    </xf>
    <xf numFmtId="0" fontId="3" fillId="4" borderId="28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/>
    <xf numFmtId="0" fontId="5" fillId="4" borderId="26" xfId="0" applyFont="1" applyFill="1" applyBorder="1" applyAlignment="1">
      <alignment vertical="top" wrapText="1"/>
    </xf>
    <xf numFmtId="0" fontId="2" fillId="4" borderId="22" xfId="0" applyFont="1" applyFill="1" applyBorder="1"/>
    <xf numFmtId="0" fontId="5" fillId="4" borderId="27" xfId="0" applyFont="1" applyFill="1" applyBorder="1" applyAlignment="1">
      <alignment horizontal="center" vertical="top" wrapText="1"/>
    </xf>
    <xf numFmtId="0" fontId="5" fillId="6" borderId="0" xfId="0" applyFont="1" applyFill="1"/>
    <xf numFmtId="0" fontId="5" fillId="4" borderId="28" xfId="0" applyFont="1" applyFill="1" applyBorder="1" applyAlignment="1">
      <alignment vertical="top" wrapText="1"/>
    </xf>
    <xf numFmtId="0" fontId="15" fillId="4" borderId="28" xfId="0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" fillId="4" borderId="22" xfId="0" applyFont="1" applyFill="1" applyBorder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"/>
  <sheetViews>
    <sheetView tabSelected="1" workbookViewId="0">
      <pane xSplit="4" ySplit="5" topLeftCell="E47" activePane="bottomRight" state="frozen"/>
      <selection pane="topRight" activeCell="E1" sqref="E1"/>
      <selection pane="bottomLeft" activeCell="A6" sqref="A6"/>
      <selection pane="bottomRight" activeCell="M1" sqref="M1:M104857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2" width="9.109375" style="95"/>
    <col min="13" max="16384" width="9.109375" style="2"/>
  </cols>
  <sheetData>
    <row r="1" spans="1:12" ht="14.4" x14ac:dyDescent="0.3">
      <c r="A1" s="1" t="s">
        <v>7</v>
      </c>
      <c r="C1" s="88" t="s">
        <v>39</v>
      </c>
      <c r="D1" s="89"/>
      <c r="E1" s="89"/>
      <c r="F1" s="12" t="s">
        <v>16</v>
      </c>
      <c r="G1" s="2" t="s">
        <v>17</v>
      </c>
      <c r="H1" s="90" t="s">
        <v>85</v>
      </c>
      <c r="I1" s="91"/>
      <c r="J1" s="91"/>
      <c r="K1" s="91"/>
    </row>
    <row r="2" spans="1:12" ht="17.399999999999999" x14ac:dyDescent="0.25">
      <c r="A2" s="35" t="s">
        <v>6</v>
      </c>
      <c r="C2" s="2"/>
      <c r="G2" s="2" t="s">
        <v>18</v>
      </c>
      <c r="H2" s="91" t="s">
        <v>40</v>
      </c>
      <c r="I2" s="91"/>
      <c r="J2" s="91"/>
      <c r="K2" s="9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27</v>
      </c>
      <c r="I3" s="47">
        <v>5</v>
      </c>
      <c r="J3" s="48">
        <v>2026</v>
      </c>
      <c r="K3" s="49"/>
    </row>
    <row r="4" spans="1:12" ht="13.8" thickBot="1" x14ac:dyDescent="0.3">
      <c r="C4" s="2"/>
      <c r="D4" s="4"/>
      <c r="H4" s="46" t="s">
        <v>35</v>
      </c>
      <c r="I4" s="46" t="s">
        <v>36</v>
      </c>
      <c r="J4" s="46" t="s">
        <v>37</v>
      </c>
    </row>
    <row r="5" spans="1:12" ht="30" customHeight="1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hidden="1" thickBot="1" x14ac:dyDescent="0.35">
      <c r="A6" s="20"/>
      <c r="B6" s="21"/>
      <c r="C6" s="22"/>
      <c r="D6" s="5"/>
      <c r="E6" s="39"/>
      <c r="F6" s="58"/>
      <c r="G6" s="58"/>
      <c r="H6" s="58"/>
      <c r="I6" s="58"/>
      <c r="J6" s="58"/>
      <c r="K6" s="59"/>
      <c r="L6" s="69"/>
    </row>
    <row r="7" spans="1:12" ht="15" hidden="1" thickBot="1" x14ac:dyDescent="0.35">
      <c r="A7" s="23"/>
      <c r="B7" s="15"/>
      <c r="C7" s="11"/>
      <c r="D7" s="7"/>
      <c r="E7" s="51"/>
      <c r="F7" s="52"/>
      <c r="G7" s="52"/>
      <c r="H7" s="52"/>
      <c r="I7" s="52"/>
      <c r="J7" s="52"/>
      <c r="K7" s="53"/>
      <c r="L7" s="70"/>
    </row>
    <row r="8" spans="1:12" ht="15" hidden="1" thickBot="1" x14ac:dyDescent="0.35">
      <c r="A8" s="23"/>
      <c r="B8" s="15"/>
      <c r="C8" s="11"/>
      <c r="D8" s="7"/>
      <c r="E8" s="51"/>
      <c r="F8" s="52"/>
      <c r="G8" s="52"/>
      <c r="H8" s="52"/>
      <c r="I8" s="52"/>
      <c r="J8" s="52"/>
      <c r="K8" s="53"/>
      <c r="L8" s="70"/>
    </row>
    <row r="9" spans="1:12" ht="15" hidden="1" thickBot="1" x14ac:dyDescent="0.35">
      <c r="A9" s="23"/>
      <c r="B9" s="15"/>
      <c r="C9" s="11"/>
      <c r="D9" s="7"/>
      <c r="E9" s="51"/>
      <c r="F9" s="52"/>
      <c r="G9" s="52"/>
      <c r="H9" s="52"/>
      <c r="I9" s="52"/>
      <c r="J9" s="52"/>
      <c r="K9" s="53"/>
      <c r="L9" s="71"/>
    </row>
    <row r="10" spans="1:12" ht="15" hidden="1" thickBot="1" x14ac:dyDescent="0.35">
      <c r="A10" s="23"/>
      <c r="B10" s="15"/>
      <c r="C10" s="11"/>
      <c r="D10" s="50"/>
      <c r="E10" s="51"/>
      <c r="F10" s="52"/>
      <c r="G10" s="52"/>
      <c r="H10" s="52"/>
      <c r="I10" s="52"/>
      <c r="J10" s="52"/>
      <c r="K10" s="53"/>
      <c r="L10" s="71"/>
    </row>
    <row r="11" spans="1:12" ht="15" hidden="1" thickBot="1" x14ac:dyDescent="0.35">
      <c r="A11" s="24"/>
      <c r="B11" s="17"/>
      <c r="C11" s="8"/>
      <c r="D11" s="18"/>
      <c r="E11" s="9"/>
      <c r="F11" s="19"/>
      <c r="G11" s="19"/>
      <c r="H11" s="19"/>
      <c r="I11" s="19"/>
      <c r="J11" s="19"/>
      <c r="K11" s="25"/>
      <c r="L11" s="19"/>
    </row>
    <row r="12" spans="1:12" ht="15" hidden="1" thickBot="1" x14ac:dyDescent="0.35">
      <c r="A12" s="26"/>
      <c r="B12" s="13"/>
      <c r="C12" s="10"/>
      <c r="D12" s="7"/>
      <c r="E12" s="41"/>
      <c r="F12" s="42"/>
      <c r="G12" s="42"/>
      <c r="H12" s="42"/>
      <c r="I12" s="42"/>
      <c r="J12" s="42"/>
      <c r="K12" s="43"/>
      <c r="L12" s="42"/>
    </row>
    <row r="13" spans="1:12" ht="15" hidden="1" thickBot="1" x14ac:dyDescent="0.35">
      <c r="A13" s="23"/>
      <c r="B13" s="15"/>
      <c r="C13" s="11"/>
      <c r="D13" s="7"/>
      <c r="E13" s="41"/>
      <c r="F13" s="42"/>
      <c r="G13" s="42"/>
      <c r="H13" s="42"/>
      <c r="I13" s="42"/>
      <c r="J13" s="42"/>
      <c r="K13" s="43"/>
      <c r="L13" s="42"/>
    </row>
    <row r="14" spans="1:12" ht="15" hidden="1" thickBot="1" x14ac:dyDescent="0.35">
      <c r="A14" s="23"/>
      <c r="B14" s="15"/>
      <c r="C14" s="11"/>
      <c r="D14" s="7"/>
      <c r="E14" s="41"/>
      <c r="F14" s="42"/>
      <c r="G14" s="42"/>
      <c r="H14" s="42"/>
      <c r="I14" s="42"/>
      <c r="J14" s="42"/>
      <c r="K14" s="43"/>
      <c r="L14" s="42"/>
    </row>
    <row r="15" spans="1:12" ht="15" hidden="1" thickBot="1" x14ac:dyDescent="0.35">
      <c r="A15" s="23"/>
      <c r="B15" s="15"/>
      <c r="C15" s="11"/>
      <c r="D15" s="7"/>
      <c r="E15" s="41"/>
      <c r="F15" s="42"/>
      <c r="G15" s="42"/>
      <c r="H15" s="42"/>
      <c r="I15" s="42"/>
      <c r="J15" s="42"/>
      <c r="K15" s="43"/>
      <c r="L15" s="42"/>
    </row>
    <row r="16" spans="1:12" ht="15" hidden="1" thickBot="1" x14ac:dyDescent="0.35">
      <c r="A16" s="23"/>
      <c r="B16" s="15"/>
      <c r="C16" s="11"/>
      <c r="D16" s="7"/>
      <c r="E16" s="41"/>
      <c r="F16" s="42"/>
      <c r="G16" s="42"/>
      <c r="H16" s="42"/>
      <c r="I16" s="42"/>
      <c r="J16" s="42"/>
      <c r="K16" s="43"/>
      <c r="L16" s="42"/>
    </row>
    <row r="17" spans="1:12" ht="15" hidden="1" thickBot="1" x14ac:dyDescent="0.35">
      <c r="A17" s="23"/>
      <c r="B17" s="15"/>
      <c r="C17" s="11"/>
      <c r="D17" s="7"/>
      <c r="E17" s="41"/>
      <c r="F17" s="42"/>
      <c r="G17" s="42"/>
      <c r="H17" s="42"/>
      <c r="I17" s="42"/>
      <c r="J17" s="42"/>
      <c r="K17" s="43"/>
      <c r="L17" s="42"/>
    </row>
    <row r="18" spans="1:12" ht="15" hidden="1" thickBot="1" x14ac:dyDescent="0.35">
      <c r="A18" s="23"/>
      <c r="B18" s="15"/>
      <c r="C18" s="11"/>
      <c r="D18" s="7"/>
      <c r="E18" s="41"/>
      <c r="F18" s="42"/>
      <c r="G18" s="42"/>
      <c r="H18" s="42"/>
      <c r="I18" s="42"/>
      <c r="J18" s="42"/>
      <c r="K18" s="43"/>
      <c r="L18" s="42"/>
    </row>
    <row r="19" spans="1:12" ht="15" hidden="1" thickBot="1" x14ac:dyDescent="0.35">
      <c r="A19" s="23"/>
      <c r="B19" s="15"/>
      <c r="C19" s="11"/>
      <c r="D19" s="7"/>
      <c r="E19" s="41"/>
      <c r="F19" s="42"/>
      <c r="G19" s="42"/>
      <c r="H19" s="42"/>
      <c r="I19" s="42"/>
      <c r="J19" s="42"/>
      <c r="K19" s="43"/>
      <c r="L19" s="42"/>
    </row>
    <row r="20" spans="1:12" ht="15" hidden="1" thickBot="1" x14ac:dyDescent="0.35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43"/>
      <c r="L20" s="42"/>
    </row>
    <row r="21" spans="1:12" ht="15" hidden="1" thickBot="1" x14ac:dyDescent="0.35">
      <c r="A21" s="23"/>
      <c r="B21" s="15"/>
      <c r="C21" s="11"/>
      <c r="D21" s="7"/>
      <c r="E21" s="41"/>
      <c r="F21" s="42"/>
      <c r="G21" s="42"/>
      <c r="H21" s="42"/>
      <c r="I21" s="42"/>
      <c r="J21" s="42"/>
      <c r="K21" s="43"/>
      <c r="L21" s="42"/>
    </row>
    <row r="22" spans="1:12" ht="15" hidden="1" thickBot="1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hidden="1" thickBot="1" x14ac:dyDescent="0.3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 hidden="1" thickBot="1" x14ac:dyDescent="0.35">
      <c r="A24" s="24"/>
      <c r="B24" s="17"/>
      <c r="C24" s="8"/>
      <c r="D24" s="18"/>
      <c r="E24" s="9"/>
      <c r="F24" s="19"/>
      <c r="G24" s="19"/>
      <c r="H24" s="19"/>
      <c r="I24" s="19"/>
      <c r="J24" s="19"/>
      <c r="K24" s="25"/>
      <c r="L24" s="19"/>
    </row>
    <row r="25" spans="1:12" ht="13.8" hidden="1" thickBot="1" x14ac:dyDescent="0.3">
      <c r="A25" s="29"/>
      <c r="B25" s="30"/>
      <c r="C25" s="85"/>
      <c r="D25" s="87"/>
      <c r="E25" s="31"/>
      <c r="F25" s="32"/>
      <c r="G25" s="32"/>
      <c r="H25" s="32"/>
      <c r="I25" s="32"/>
      <c r="J25" s="32"/>
      <c r="K25" s="32"/>
      <c r="L25" s="32"/>
    </row>
    <row r="26" spans="1:12" ht="15" hidden="1" thickBot="1" x14ac:dyDescent="0.35">
      <c r="A26" s="14"/>
      <c r="B26" s="15"/>
      <c r="C26" s="22"/>
      <c r="D26" s="5"/>
      <c r="E26" s="54"/>
      <c r="F26" s="55"/>
      <c r="G26" s="55"/>
      <c r="H26" s="55"/>
      <c r="I26" s="55"/>
      <c r="J26" s="55"/>
      <c r="K26" s="56"/>
      <c r="L26" s="40"/>
    </row>
    <row r="27" spans="1:12" ht="15" hidden="1" thickBot="1" x14ac:dyDescent="0.35">
      <c r="A27" s="14"/>
      <c r="B27" s="15"/>
      <c r="C27" s="11"/>
      <c r="D27" s="5"/>
      <c r="E27" s="51"/>
      <c r="F27" s="52"/>
      <c r="G27" s="52"/>
      <c r="H27" s="52"/>
      <c r="I27" s="52"/>
      <c r="J27" s="52"/>
      <c r="K27" s="53"/>
      <c r="L27" s="42"/>
    </row>
    <row r="28" spans="1:12" ht="15" hidden="1" thickBot="1" x14ac:dyDescent="0.35">
      <c r="A28" s="14"/>
      <c r="B28" s="15"/>
      <c r="C28" s="11"/>
      <c r="D28" s="7"/>
      <c r="E28" s="51"/>
      <c r="F28" s="52"/>
      <c r="G28" s="52"/>
      <c r="H28" s="52"/>
      <c r="I28" s="52"/>
      <c r="J28" s="52"/>
      <c r="K28" s="53"/>
      <c r="L28" s="42"/>
    </row>
    <row r="29" spans="1:12" ht="15" hidden="1" thickBot="1" x14ac:dyDescent="0.35">
      <c r="A29" s="14"/>
      <c r="B29" s="15"/>
      <c r="C29" s="11"/>
      <c r="D29" s="7"/>
      <c r="E29" s="51"/>
      <c r="F29" s="52"/>
      <c r="G29" s="52"/>
      <c r="H29" s="52"/>
      <c r="I29" s="52"/>
      <c r="J29" s="52"/>
      <c r="K29" s="53"/>
      <c r="L29" s="42"/>
    </row>
    <row r="30" spans="1:12" ht="15" hidden="1" thickBot="1" x14ac:dyDescent="0.35">
      <c r="A30" s="14"/>
      <c r="B30" s="15"/>
      <c r="C30" s="11"/>
      <c r="D30" s="66"/>
      <c r="E30" s="51"/>
      <c r="F30" s="52"/>
      <c r="G30" s="52"/>
      <c r="H30" s="52"/>
      <c r="I30" s="52"/>
      <c r="J30" s="52"/>
      <c r="K30" s="53"/>
      <c r="L30" s="42"/>
    </row>
    <row r="31" spans="1:12" ht="15" hidden="1" thickBot="1" x14ac:dyDescent="0.35">
      <c r="A31" s="14"/>
      <c r="B31" s="15"/>
      <c r="C31" s="11"/>
      <c r="D31" s="57"/>
      <c r="E31" s="51"/>
      <c r="F31" s="52"/>
      <c r="G31" s="52"/>
      <c r="H31" s="52"/>
      <c r="I31" s="52"/>
      <c r="J31" s="52"/>
      <c r="K31" s="53"/>
      <c r="L31" s="42"/>
    </row>
    <row r="32" spans="1:12" ht="15" hidden="1" thickBot="1" x14ac:dyDescent="0.3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 hidden="1" thickBot="1" x14ac:dyDescent="0.35">
      <c r="A33" s="13"/>
      <c r="B33" s="13"/>
      <c r="C33" s="10"/>
      <c r="D33" s="7"/>
      <c r="E33" s="41"/>
      <c r="F33" s="42"/>
      <c r="G33" s="42"/>
      <c r="H33" s="42"/>
      <c r="I33" s="42"/>
      <c r="J33" s="42"/>
      <c r="K33" s="43"/>
      <c r="L33" s="42"/>
    </row>
    <row r="34" spans="1:12" ht="15" hidden="1" thickBot="1" x14ac:dyDescent="0.35">
      <c r="A34" s="14"/>
      <c r="B34" s="15"/>
      <c r="C34" s="11"/>
      <c r="D34" s="7"/>
      <c r="E34" s="41"/>
      <c r="F34" s="42"/>
      <c r="G34" s="42"/>
      <c r="H34" s="42"/>
      <c r="I34" s="42"/>
      <c r="J34" s="42"/>
      <c r="K34" s="43"/>
      <c r="L34" s="42"/>
    </row>
    <row r="35" spans="1:12" ht="15" hidden="1" thickBot="1" x14ac:dyDescent="0.35">
      <c r="A35" s="14"/>
      <c r="B35" s="15"/>
      <c r="C35" s="11"/>
      <c r="D35" s="7"/>
      <c r="E35" s="41"/>
      <c r="F35" s="42"/>
      <c r="G35" s="42"/>
      <c r="H35" s="42"/>
      <c r="I35" s="42"/>
      <c r="J35" s="42"/>
      <c r="K35" s="43"/>
      <c r="L35" s="42"/>
    </row>
    <row r="36" spans="1:12" ht="15" hidden="1" thickBot="1" x14ac:dyDescent="0.35">
      <c r="A36" s="14"/>
      <c r="B36" s="15"/>
      <c r="C36" s="11"/>
      <c r="D36" s="7"/>
      <c r="E36" s="41"/>
      <c r="F36" s="42"/>
      <c r="G36" s="42"/>
      <c r="H36" s="42"/>
      <c r="I36" s="42"/>
      <c r="J36" s="42"/>
      <c r="K36" s="43"/>
      <c r="L36" s="42"/>
    </row>
    <row r="37" spans="1:12" ht="15" hidden="1" thickBot="1" x14ac:dyDescent="0.35">
      <c r="A37" s="14"/>
      <c r="B37" s="15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5" hidden="1" thickBot="1" x14ac:dyDescent="0.35">
      <c r="A38" s="14"/>
      <c r="B38" s="15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5" hidden="1" thickBot="1" x14ac:dyDescent="0.35">
      <c r="A39" s="14"/>
      <c r="B39" s="15"/>
      <c r="C39" s="11"/>
      <c r="D39" s="7"/>
      <c r="E39" s="41"/>
      <c r="F39" s="42"/>
      <c r="G39" s="42"/>
      <c r="H39" s="42"/>
      <c r="I39" s="42"/>
      <c r="J39" s="42"/>
      <c r="K39" s="43"/>
      <c r="L39" s="42"/>
    </row>
    <row r="40" spans="1:12" ht="15" hidden="1" thickBot="1" x14ac:dyDescent="0.35">
      <c r="A40" s="14"/>
      <c r="B40" s="15"/>
      <c r="C40" s="11"/>
      <c r="D40" s="7"/>
      <c r="E40" s="41"/>
      <c r="F40" s="42"/>
      <c r="G40" s="42"/>
      <c r="H40" s="42"/>
      <c r="I40" s="42"/>
      <c r="J40" s="42"/>
      <c r="K40" s="43"/>
      <c r="L40" s="42"/>
    </row>
    <row r="41" spans="1:12" ht="15" hidden="1" thickBot="1" x14ac:dyDescent="0.35">
      <c r="A41" s="14"/>
      <c r="B41" s="15"/>
      <c r="C41" s="11"/>
      <c r="D41" s="7"/>
      <c r="E41" s="41"/>
      <c r="F41" s="42"/>
      <c r="G41" s="42"/>
      <c r="H41" s="42"/>
      <c r="I41" s="42"/>
      <c r="J41" s="42"/>
      <c r="K41" s="43"/>
      <c r="L41" s="42"/>
    </row>
    <row r="42" spans="1:12" ht="15" hidden="1" thickBot="1" x14ac:dyDescent="0.35">
      <c r="A42" s="14"/>
      <c r="B42" s="15"/>
      <c r="C42" s="11"/>
      <c r="D42" s="7"/>
      <c r="E42" s="41"/>
      <c r="F42" s="42"/>
      <c r="G42" s="42"/>
      <c r="H42" s="42"/>
      <c r="I42" s="42"/>
      <c r="J42" s="42"/>
      <c r="K42" s="43"/>
      <c r="L42" s="42"/>
    </row>
    <row r="43" spans="1:12" ht="15" hidden="1" thickBot="1" x14ac:dyDescent="0.3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hidden="1" thickBot="1" x14ac:dyDescent="0.35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5" hidden="1" thickBot="1" x14ac:dyDescent="0.35">
      <c r="A45" s="16"/>
      <c r="B45" s="17"/>
      <c r="C45" s="8"/>
      <c r="D45" s="18"/>
      <c r="E45" s="9"/>
      <c r="F45" s="19"/>
      <c r="G45" s="19"/>
      <c r="H45" s="19"/>
      <c r="I45" s="19"/>
      <c r="J45" s="19"/>
      <c r="K45" s="25"/>
      <c r="L45" s="19"/>
    </row>
    <row r="46" spans="1:12" ht="15.6" hidden="1" customHeight="1" thickBot="1" x14ac:dyDescent="0.3">
      <c r="A46" s="33"/>
      <c r="B46" s="33"/>
      <c r="C46" s="92"/>
      <c r="D46" s="93"/>
      <c r="E46" s="31"/>
      <c r="F46" s="32"/>
      <c r="G46" s="32"/>
      <c r="H46" s="32"/>
      <c r="I46" s="32"/>
      <c r="J46" s="32"/>
      <c r="K46" s="32"/>
      <c r="L46" s="32"/>
    </row>
    <row r="47" spans="1:12" ht="27" thickBot="1" x14ac:dyDescent="0.35">
      <c r="A47" s="20">
        <v>1</v>
      </c>
      <c r="B47" s="21">
        <v>1</v>
      </c>
      <c r="C47" s="22" t="s">
        <v>20</v>
      </c>
      <c r="D47" s="5" t="s">
        <v>21</v>
      </c>
      <c r="E47" s="54" t="s">
        <v>87</v>
      </c>
      <c r="F47" s="61">
        <v>150</v>
      </c>
      <c r="G47" s="61">
        <v>4.12</v>
      </c>
      <c r="H47" s="61">
        <v>5.28</v>
      </c>
      <c r="I47" s="61">
        <v>18.96</v>
      </c>
      <c r="J47" s="61">
        <v>139.51</v>
      </c>
      <c r="K47" s="56" t="s">
        <v>88</v>
      </c>
      <c r="L47" s="72">
        <v>7.56</v>
      </c>
    </row>
    <row r="48" spans="1:12" ht="14.4" x14ac:dyDescent="0.3">
      <c r="A48" s="23"/>
      <c r="B48" s="15"/>
      <c r="C48" s="11"/>
      <c r="D48" s="5"/>
      <c r="E48" s="51" t="s">
        <v>89</v>
      </c>
      <c r="F48" s="64">
        <v>50</v>
      </c>
      <c r="G48" s="64">
        <v>7.2</v>
      </c>
      <c r="H48" s="64">
        <v>8.2799999999999994</v>
      </c>
      <c r="I48" s="64">
        <v>13.11</v>
      </c>
      <c r="J48" s="64">
        <v>160.83000000000001</v>
      </c>
      <c r="K48" s="65">
        <v>4</v>
      </c>
      <c r="L48" s="72">
        <v>15.51</v>
      </c>
    </row>
    <row r="49" spans="1:12" ht="14.4" x14ac:dyDescent="0.3">
      <c r="A49" s="23"/>
      <c r="B49" s="15"/>
      <c r="C49" s="11"/>
      <c r="D49" s="7" t="s">
        <v>22</v>
      </c>
      <c r="E49" s="51" t="s">
        <v>90</v>
      </c>
      <c r="F49" s="64">
        <v>200</v>
      </c>
      <c r="G49" s="64">
        <v>2.74</v>
      </c>
      <c r="H49" s="64">
        <v>2.82</v>
      </c>
      <c r="I49" s="64">
        <v>20.309999999999999</v>
      </c>
      <c r="J49" s="64">
        <v>117.16</v>
      </c>
      <c r="K49" s="53" t="s">
        <v>91</v>
      </c>
      <c r="L49" s="73">
        <v>14.4</v>
      </c>
    </row>
    <row r="50" spans="1:12" ht="14.4" x14ac:dyDescent="0.3">
      <c r="A50" s="23"/>
      <c r="B50" s="15"/>
      <c r="C50" s="11"/>
      <c r="D50" s="7" t="s">
        <v>23</v>
      </c>
      <c r="E50" s="51" t="s">
        <v>43</v>
      </c>
      <c r="F50" s="52">
        <v>40</v>
      </c>
      <c r="G50" s="52">
        <v>4.28</v>
      </c>
      <c r="H50" s="52">
        <v>1.8</v>
      </c>
      <c r="I50" s="52">
        <v>17.399999999999999</v>
      </c>
      <c r="J50" s="52">
        <v>109.6</v>
      </c>
      <c r="K50" s="53">
        <v>1</v>
      </c>
      <c r="L50" s="73">
        <v>2.88</v>
      </c>
    </row>
    <row r="51" spans="1:12" ht="14.4" x14ac:dyDescent="0.3">
      <c r="A51" s="23"/>
      <c r="B51" s="15"/>
      <c r="C51" s="11"/>
      <c r="D51" s="74" t="s">
        <v>93</v>
      </c>
      <c r="E51" s="51" t="s">
        <v>92</v>
      </c>
      <c r="F51" s="64">
        <v>200</v>
      </c>
      <c r="G51" s="64">
        <v>2.68</v>
      </c>
      <c r="H51" s="64">
        <v>0.57999999999999996</v>
      </c>
      <c r="I51" s="64">
        <v>21.14</v>
      </c>
      <c r="J51" s="64">
        <v>98.54</v>
      </c>
      <c r="K51" s="65">
        <v>12</v>
      </c>
      <c r="L51" s="73">
        <v>37</v>
      </c>
    </row>
    <row r="52" spans="1:12" ht="14.4" x14ac:dyDescent="0.3">
      <c r="A52" s="24"/>
      <c r="B52" s="17"/>
      <c r="C52" s="8"/>
      <c r="D52" s="18" t="s">
        <v>32</v>
      </c>
      <c r="E52" s="9"/>
      <c r="F52" s="19">
        <f>SUM(F47:F51)</f>
        <v>640</v>
      </c>
      <c r="G52" s="19">
        <f>SUM(G47:G51)</f>
        <v>21.02</v>
      </c>
      <c r="H52" s="19">
        <f>SUM(H47:H51)</f>
        <v>18.759999999999998</v>
      </c>
      <c r="I52" s="19">
        <f>SUM(I47:I51)</f>
        <v>90.92</v>
      </c>
      <c r="J52" s="19">
        <f>SUM(J47:J51)</f>
        <v>625.64</v>
      </c>
      <c r="K52" s="25"/>
      <c r="L52" s="19">
        <f>SUM(L47:L51)</f>
        <v>77.349999999999994</v>
      </c>
    </row>
    <row r="53" spans="1:12" ht="14.4" x14ac:dyDescent="0.3">
      <c r="A53" s="26">
        <f>A47</f>
        <v>1</v>
      </c>
      <c r="B53" s="13">
        <f>B47</f>
        <v>1</v>
      </c>
      <c r="C53" s="10" t="s">
        <v>24</v>
      </c>
      <c r="D53" s="7" t="s">
        <v>25</v>
      </c>
      <c r="E53" s="63" t="s">
        <v>51</v>
      </c>
      <c r="F53" s="64">
        <v>60</v>
      </c>
      <c r="G53" s="64">
        <v>0.69</v>
      </c>
      <c r="H53" s="64">
        <v>3.29</v>
      </c>
      <c r="I53" s="64">
        <v>2.84</v>
      </c>
      <c r="J53" s="64">
        <v>43.65</v>
      </c>
      <c r="K53" s="65">
        <v>22</v>
      </c>
      <c r="L53" s="73">
        <v>11.11</v>
      </c>
    </row>
    <row r="54" spans="1:12" ht="15" thickBot="1" x14ac:dyDescent="0.35">
      <c r="A54" s="23"/>
      <c r="B54" s="15"/>
      <c r="C54" s="11"/>
      <c r="D54" s="7" t="s">
        <v>26</v>
      </c>
      <c r="E54" s="41" t="s">
        <v>86</v>
      </c>
      <c r="F54" s="42">
        <v>200</v>
      </c>
      <c r="G54" s="42">
        <v>4.34</v>
      </c>
      <c r="H54" s="42">
        <v>4.66</v>
      </c>
      <c r="I54" s="42">
        <v>8.23</v>
      </c>
      <c r="J54" s="42">
        <v>91.66</v>
      </c>
      <c r="K54" s="43">
        <v>83</v>
      </c>
      <c r="L54" s="42">
        <v>9.73</v>
      </c>
    </row>
    <row r="55" spans="1:12" ht="15" thickBot="1" x14ac:dyDescent="0.35">
      <c r="A55" s="23"/>
      <c r="B55" s="15"/>
      <c r="C55" s="11"/>
      <c r="D55" s="7" t="s">
        <v>27</v>
      </c>
      <c r="E55" s="60" t="s">
        <v>48</v>
      </c>
      <c r="F55" s="61">
        <v>100</v>
      </c>
      <c r="G55" s="61">
        <v>27.84</v>
      </c>
      <c r="H55" s="61">
        <v>24.03</v>
      </c>
      <c r="I55" s="61">
        <v>9.8699999999999992</v>
      </c>
      <c r="J55" s="61">
        <v>367.22</v>
      </c>
      <c r="K55" s="62">
        <v>315</v>
      </c>
      <c r="L55" s="72">
        <v>38.08</v>
      </c>
    </row>
    <row r="56" spans="1:12" ht="14.4" x14ac:dyDescent="0.3">
      <c r="A56" s="23"/>
      <c r="B56" s="15"/>
      <c r="C56" s="11"/>
      <c r="D56" s="7" t="s">
        <v>28</v>
      </c>
      <c r="E56" s="63" t="s">
        <v>49</v>
      </c>
      <c r="F56" s="64">
        <v>150</v>
      </c>
      <c r="G56" s="64">
        <v>4.66</v>
      </c>
      <c r="H56" s="64">
        <v>2.41</v>
      </c>
      <c r="I56" s="64">
        <v>28.93</v>
      </c>
      <c r="J56" s="64">
        <v>156.19</v>
      </c>
      <c r="K56" s="65">
        <v>331</v>
      </c>
      <c r="L56" s="72">
        <v>9</v>
      </c>
    </row>
    <row r="57" spans="1:12" ht="14.4" x14ac:dyDescent="0.3">
      <c r="A57" s="23"/>
      <c r="B57" s="15"/>
      <c r="C57" s="11"/>
      <c r="D57" s="7" t="s">
        <v>29</v>
      </c>
      <c r="E57" s="63" t="s">
        <v>50</v>
      </c>
      <c r="F57" s="64">
        <v>200</v>
      </c>
      <c r="G57" s="64">
        <v>0.18</v>
      </c>
      <c r="H57" s="64">
        <v>0.05</v>
      </c>
      <c r="I57" s="64">
        <v>16.7</v>
      </c>
      <c r="J57" s="64">
        <v>65.989999999999995</v>
      </c>
      <c r="K57" s="65">
        <v>295</v>
      </c>
      <c r="L57" s="73">
        <v>5.76</v>
      </c>
    </row>
    <row r="58" spans="1:12" ht="14.4" x14ac:dyDescent="0.3">
      <c r="A58" s="23"/>
      <c r="B58" s="15"/>
      <c r="C58" s="11"/>
      <c r="D58" s="7" t="s">
        <v>30</v>
      </c>
      <c r="E58" s="51" t="s">
        <v>43</v>
      </c>
      <c r="F58" s="52">
        <v>40</v>
      </c>
      <c r="G58" s="52">
        <v>4.28</v>
      </c>
      <c r="H58" s="52">
        <v>1.8</v>
      </c>
      <c r="I58" s="52">
        <v>17.399999999999999</v>
      </c>
      <c r="J58" s="52">
        <v>109.6</v>
      </c>
      <c r="K58" s="53">
        <v>1</v>
      </c>
      <c r="L58" s="73">
        <v>2.88</v>
      </c>
    </row>
    <row r="59" spans="1:12" ht="14.4" x14ac:dyDescent="0.3">
      <c r="A59" s="23"/>
      <c r="B59" s="15"/>
      <c r="C59" s="11"/>
      <c r="D59" s="7" t="s">
        <v>31</v>
      </c>
      <c r="E59" s="51" t="s">
        <v>44</v>
      </c>
      <c r="F59" s="52">
        <v>10</v>
      </c>
      <c r="G59" s="52">
        <v>0.85</v>
      </c>
      <c r="H59" s="52">
        <v>0.33</v>
      </c>
      <c r="I59" s="52">
        <v>4.83</v>
      </c>
      <c r="J59" s="52">
        <v>25.9</v>
      </c>
      <c r="K59" s="53">
        <v>1</v>
      </c>
      <c r="L59" s="73">
        <v>0.8</v>
      </c>
    </row>
    <row r="60" spans="1:12" ht="14.4" x14ac:dyDescent="0.3">
      <c r="A60" s="23"/>
      <c r="B60" s="15"/>
      <c r="C60" s="11"/>
      <c r="D60" s="7"/>
      <c r="E60" s="63"/>
      <c r="F60" s="64"/>
      <c r="G60" s="64"/>
      <c r="H60" s="64"/>
      <c r="I60" s="64"/>
      <c r="J60" s="64"/>
      <c r="K60" s="65"/>
      <c r="L60" s="73"/>
    </row>
    <row r="61" spans="1:12" ht="14.4" x14ac:dyDescent="0.3">
      <c r="A61" s="23"/>
      <c r="B61" s="15"/>
      <c r="C61" s="11"/>
      <c r="D61" s="7"/>
      <c r="E61" s="41"/>
      <c r="F61" s="42"/>
      <c r="G61" s="42"/>
      <c r="H61" s="42"/>
      <c r="I61" s="42"/>
      <c r="J61" s="42"/>
      <c r="K61" s="43"/>
      <c r="L61" s="42"/>
    </row>
    <row r="62" spans="1:12" ht="14.4" x14ac:dyDescent="0.3">
      <c r="A62" s="23"/>
      <c r="B62" s="15"/>
      <c r="C62" s="11"/>
      <c r="D62" s="7"/>
      <c r="E62" s="41"/>
      <c r="F62" s="42"/>
      <c r="G62" s="42"/>
      <c r="H62" s="42"/>
      <c r="I62" s="42"/>
      <c r="J62" s="42"/>
      <c r="K62" s="43"/>
      <c r="L62" s="42"/>
    </row>
    <row r="63" spans="1:12" ht="14.4" x14ac:dyDescent="0.3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3" ht="14.4" x14ac:dyDescent="0.3">
      <c r="A65" s="24"/>
      <c r="B65" s="17"/>
      <c r="C65" s="8"/>
      <c r="D65" s="18" t="s">
        <v>32</v>
      </c>
      <c r="E65" s="9"/>
      <c r="F65" s="19">
        <f>SUM(F53:F64)</f>
        <v>760</v>
      </c>
      <c r="G65" s="19">
        <f t="shared" ref="G65" si="0">SUM(G53:G64)</f>
        <v>42.84</v>
      </c>
      <c r="H65" s="19">
        <f t="shared" ref="H65" si="1">SUM(H53:H64)</f>
        <v>36.569999999999993</v>
      </c>
      <c r="I65" s="19">
        <f t="shared" ref="I65" si="2">SUM(I53:I64)</f>
        <v>88.8</v>
      </c>
      <c r="J65" s="19">
        <f t="shared" ref="J65:L65" si="3">SUM(J53:J64)</f>
        <v>860.21</v>
      </c>
      <c r="K65" s="25"/>
      <c r="L65" s="19">
        <f t="shared" si="3"/>
        <v>77.36</v>
      </c>
      <c r="M65" s="78"/>
    </row>
    <row r="66" spans="1:13" ht="15.75" customHeight="1" thickBot="1" x14ac:dyDescent="0.3">
      <c r="A66" s="29">
        <f>A47</f>
        <v>1</v>
      </c>
      <c r="B66" s="30">
        <f>B47</f>
        <v>1</v>
      </c>
      <c r="C66" s="85" t="s">
        <v>4</v>
      </c>
      <c r="D66" s="86"/>
      <c r="E66" s="31"/>
      <c r="F66" s="32">
        <f>F52+F65</f>
        <v>1400</v>
      </c>
      <c r="G66" s="32">
        <f t="shared" ref="G66" si="4">G52+G65</f>
        <v>63.86</v>
      </c>
      <c r="H66" s="32">
        <f t="shared" ref="H66" si="5">H52+H65</f>
        <v>55.329999999999991</v>
      </c>
      <c r="I66" s="32">
        <f t="shared" ref="I66" si="6">I52+I65</f>
        <v>179.72</v>
      </c>
      <c r="J66" s="32">
        <f t="shared" ref="J66:L66" si="7">J52+J65</f>
        <v>1485.85</v>
      </c>
      <c r="K66" s="32"/>
      <c r="L66" s="32">
        <f t="shared" si="7"/>
        <v>154.70999999999998</v>
      </c>
    </row>
    <row r="67" spans="1:13" ht="15" thickBot="1" x14ac:dyDescent="0.35">
      <c r="A67" s="20">
        <v>1</v>
      </c>
      <c r="B67" s="21">
        <v>2</v>
      </c>
      <c r="C67" s="22" t="s">
        <v>20</v>
      </c>
      <c r="D67" s="5" t="s">
        <v>21</v>
      </c>
      <c r="E67" s="75" t="s">
        <v>95</v>
      </c>
      <c r="F67" s="58">
        <v>150</v>
      </c>
      <c r="G67" s="58">
        <v>4.6900000000000004</v>
      </c>
      <c r="H67" s="58">
        <v>5.15</v>
      </c>
      <c r="I67" s="58">
        <v>22.48</v>
      </c>
      <c r="J67" s="58">
        <v>154.71</v>
      </c>
      <c r="K67" s="59">
        <v>189</v>
      </c>
      <c r="L67" s="40">
        <v>8.34</v>
      </c>
    </row>
    <row r="68" spans="1:13" ht="14.4" x14ac:dyDescent="0.3">
      <c r="A68" s="23"/>
      <c r="B68" s="15"/>
      <c r="C68" s="11"/>
      <c r="D68" s="5"/>
      <c r="E68" s="51" t="s">
        <v>96</v>
      </c>
      <c r="F68" s="64">
        <v>50</v>
      </c>
      <c r="G68" s="64">
        <v>8.4</v>
      </c>
      <c r="H68" s="64">
        <v>6.26</v>
      </c>
      <c r="I68" s="64">
        <v>13.05</v>
      </c>
      <c r="J68" s="64">
        <v>147.22</v>
      </c>
      <c r="K68" s="65">
        <v>3</v>
      </c>
      <c r="L68" s="42">
        <v>18.440000000000001</v>
      </c>
    </row>
    <row r="69" spans="1:13" ht="14.4" x14ac:dyDescent="0.3">
      <c r="A69" s="23"/>
      <c r="B69" s="15"/>
      <c r="C69" s="11"/>
      <c r="D69" s="7" t="s">
        <v>22</v>
      </c>
      <c r="E69" s="51" t="s">
        <v>42</v>
      </c>
      <c r="F69" s="64">
        <v>200</v>
      </c>
      <c r="G69" s="64">
        <v>0.19</v>
      </c>
      <c r="H69" s="64">
        <v>0.05</v>
      </c>
      <c r="I69" s="64">
        <v>16.260000000000002</v>
      </c>
      <c r="J69" s="64">
        <v>64.099999999999994</v>
      </c>
      <c r="K69" s="65">
        <v>430</v>
      </c>
      <c r="L69" s="42">
        <v>2</v>
      </c>
    </row>
    <row r="70" spans="1:13" ht="14.4" x14ac:dyDescent="0.3">
      <c r="A70" s="23"/>
      <c r="B70" s="15"/>
      <c r="C70" s="11"/>
      <c r="D70" s="7" t="s">
        <v>23</v>
      </c>
      <c r="E70" s="51" t="s">
        <v>43</v>
      </c>
      <c r="F70" s="52">
        <v>40</v>
      </c>
      <c r="G70" s="52">
        <v>4.28</v>
      </c>
      <c r="H70" s="52">
        <v>1.8</v>
      </c>
      <c r="I70" s="52">
        <v>17.399999999999999</v>
      </c>
      <c r="J70" s="52">
        <v>109.6</v>
      </c>
      <c r="K70" s="53">
        <v>1</v>
      </c>
      <c r="L70" s="42">
        <v>2.88</v>
      </c>
    </row>
    <row r="71" spans="1:13" ht="14.4" x14ac:dyDescent="0.3">
      <c r="A71" s="23"/>
      <c r="B71" s="15"/>
      <c r="C71" s="11"/>
      <c r="D71" s="76" t="s">
        <v>97</v>
      </c>
      <c r="E71" s="51" t="s">
        <v>98</v>
      </c>
      <c r="F71" s="64">
        <v>200</v>
      </c>
      <c r="G71" s="64">
        <v>0.9</v>
      </c>
      <c r="H71" s="64">
        <v>0.9</v>
      </c>
      <c r="I71" s="64">
        <v>2.04</v>
      </c>
      <c r="J71" s="64">
        <v>91.56</v>
      </c>
      <c r="K71" s="65">
        <v>13</v>
      </c>
      <c r="L71" s="42">
        <v>35.5</v>
      </c>
    </row>
    <row r="72" spans="1:13" ht="14.4" x14ac:dyDescent="0.3">
      <c r="A72" s="24"/>
      <c r="B72" s="17"/>
      <c r="C72" s="8"/>
      <c r="D72" s="18" t="s">
        <v>32</v>
      </c>
      <c r="E72" s="9"/>
      <c r="F72" s="19">
        <f>SUM(F67:F71)</f>
        <v>640</v>
      </c>
      <c r="G72" s="19">
        <f>SUM(G67:G71)</f>
        <v>18.459999999999997</v>
      </c>
      <c r="H72" s="19">
        <f>SUM(H67:H71)</f>
        <v>14.160000000000002</v>
      </c>
      <c r="I72" s="19">
        <f>SUM(I67:I71)</f>
        <v>71.23</v>
      </c>
      <c r="J72" s="19">
        <f>SUM(J67:J71)</f>
        <v>567.19000000000005</v>
      </c>
      <c r="K72" s="25"/>
      <c r="L72" s="19">
        <f>SUM(L67:L71)</f>
        <v>67.16</v>
      </c>
    </row>
    <row r="73" spans="1:13" ht="14.4" x14ac:dyDescent="0.3">
      <c r="A73" s="26">
        <f>A67</f>
        <v>1</v>
      </c>
      <c r="B73" s="13">
        <f>B67</f>
        <v>2</v>
      </c>
      <c r="C73" s="10" t="s">
        <v>24</v>
      </c>
      <c r="D73" s="7" t="s">
        <v>25</v>
      </c>
      <c r="E73" s="63" t="s">
        <v>55</v>
      </c>
      <c r="F73" s="64">
        <v>60</v>
      </c>
      <c r="G73" s="64">
        <v>1.25</v>
      </c>
      <c r="H73" s="64">
        <v>4.57</v>
      </c>
      <c r="I73" s="64">
        <v>7.26</v>
      </c>
      <c r="J73" s="64">
        <v>76.040000000000006</v>
      </c>
      <c r="K73" s="65">
        <v>60</v>
      </c>
      <c r="L73" s="42">
        <v>5.97</v>
      </c>
    </row>
    <row r="74" spans="1:13" ht="15" thickBot="1" x14ac:dyDescent="0.35">
      <c r="A74" s="23"/>
      <c r="B74" s="15"/>
      <c r="C74" s="11"/>
      <c r="D74" s="7" t="s">
        <v>26</v>
      </c>
      <c r="E74" s="41" t="s">
        <v>94</v>
      </c>
      <c r="F74" s="42">
        <v>250</v>
      </c>
      <c r="G74" s="42">
        <v>4.74</v>
      </c>
      <c r="H74" s="42">
        <v>7.21</v>
      </c>
      <c r="I74" s="42">
        <v>11.7</v>
      </c>
      <c r="J74" s="42">
        <v>131.5</v>
      </c>
      <c r="K74" s="43">
        <v>95</v>
      </c>
      <c r="L74" s="42">
        <v>13</v>
      </c>
    </row>
    <row r="75" spans="1:13" ht="14.4" x14ac:dyDescent="0.3">
      <c r="A75" s="23"/>
      <c r="B75" s="15"/>
      <c r="C75" s="11"/>
      <c r="D75" s="7" t="s">
        <v>27</v>
      </c>
      <c r="E75" s="67" t="s">
        <v>52</v>
      </c>
      <c r="F75" s="58">
        <v>100</v>
      </c>
      <c r="G75" s="58">
        <v>25.2</v>
      </c>
      <c r="H75" s="58">
        <v>22.69</v>
      </c>
      <c r="I75" s="58">
        <v>6.49</v>
      </c>
      <c r="J75" s="58">
        <v>328.3</v>
      </c>
      <c r="K75" s="59">
        <v>312</v>
      </c>
      <c r="L75" s="40">
        <v>45.56</v>
      </c>
    </row>
    <row r="76" spans="1:13" ht="14.4" x14ac:dyDescent="0.3">
      <c r="A76" s="23"/>
      <c r="B76" s="15"/>
      <c r="C76" s="11"/>
      <c r="D76" s="7" t="s">
        <v>28</v>
      </c>
      <c r="E76" s="63" t="s">
        <v>53</v>
      </c>
      <c r="F76" s="64">
        <v>150</v>
      </c>
      <c r="G76" s="64">
        <v>5.7</v>
      </c>
      <c r="H76" s="64">
        <v>4.26</v>
      </c>
      <c r="I76" s="64">
        <v>25.01</v>
      </c>
      <c r="J76" s="64">
        <v>161.26</v>
      </c>
      <c r="K76" s="65">
        <v>323</v>
      </c>
      <c r="L76" s="42">
        <v>4.08</v>
      </c>
    </row>
    <row r="77" spans="1:13" ht="14.4" x14ac:dyDescent="0.3">
      <c r="A77" s="23"/>
      <c r="B77" s="15"/>
      <c r="C77" s="11"/>
      <c r="D77" s="7" t="s">
        <v>29</v>
      </c>
      <c r="E77" s="63" t="s">
        <v>54</v>
      </c>
      <c r="F77" s="64">
        <v>200</v>
      </c>
      <c r="G77" s="64">
        <v>0.12</v>
      </c>
      <c r="H77" s="64">
        <v>0.12</v>
      </c>
      <c r="I77" s="64">
        <v>16.260000000000002</v>
      </c>
      <c r="J77" s="64">
        <v>73.61</v>
      </c>
      <c r="K77" s="65">
        <v>372</v>
      </c>
      <c r="L77" s="42">
        <v>7</v>
      </c>
    </row>
    <row r="78" spans="1:13" ht="14.4" x14ac:dyDescent="0.3">
      <c r="A78" s="23"/>
      <c r="B78" s="15"/>
      <c r="C78" s="11"/>
      <c r="D78" s="7" t="s">
        <v>30</v>
      </c>
      <c r="E78" s="51" t="s">
        <v>43</v>
      </c>
      <c r="F78" s="52">
        <v>40</v>
      </c>
      <c r="G78" s="52">
        <v>4.28</v>
      </c>
      <c r="H78" s="52">
        <v>1.8</v>
      </c>
      <c r="I78" s="52">
        <v>17.399999999999999</v>
      </c>
      <c r="J78" s="52">
        <v>109.6</v>
      </c>
      <c r="K78" s="53">
        <v>1</v>
      </c>
      <c r="L78" s="42">
        <v>2.88</v>
      </c>
    </row>
    <row r="79" spans="1:13" ht="14.4" x14ac:dyDescent="0.3">
      <c r="A79" s="23"/>
      <c r="B79" s="15"/>
      <c r="C79" s="11"/>
      <c r="D79" s="7" t="s">
        <v>31</v>
      </c>
      <c r="E79" s="51" t="s">
        <v>44</v>
      </c>
      <c r="F79" s="52">
        <v>10</v>
      </c>
      <c r="G79" s="52">
        <v>0.85</v>
      </c>
      <c r="H79" s="52">
        <v>0.33</v>
      </c>
      <c r="I79" s="52">
        <v>4.83</v>
      </c>
      <c r="J79" s="52">
        <v>25.9</v>
      </c>
      <c r="K79" s="53">
        <v>1</v>
      </c>
      <c r="L79" s="42">
        <v>0.8</v>
      </c>
    </row>
    <row r="80" spans="1:13" ht="14.4" x14ac:dyDescent="0.3">
      <c r="A80" s="23"/>
      <c r="B80" s="15"/>
      <c r="C80" s="11"/>
      <c r="D80" s="7"/>
      <c r="E80" s="41"/>
      <c r="F80" s="42"/>
      <c r="G80" s="42"/>
      <c r="H80" s="42"/>
      <c r="I80" s="42"/>
      <c r="J80" s="42"/>
      <c r="K80" s="43"/>
      <c r="L80" s="42"/>
    </row>
    <row r="81" spans="1:13" ht="14.4" x14ac:dyDescent="0.3">
      <c r="A81" s="23"/>
      <c r="B81" s="15"/>
      <c r="C81" s="11"/>
      <c r="D81" s="7"/>
      <c r="E81" s="41"/>
      <c r="F81" s="42"/>
      <c r="G81" s="42"/>
      <c r="H81" s="42"/>
      <c r="I81" s="42"/>
      <c r="J81" s="42"/>
      <c r="K81" s="43"/>
      <c r="L81" s="42"/>
    </row>
    <row r="82" spans="1:13" ht="14.4" x14ac:dyDescent="0.3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3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  <c r="M83" s="78"/>
    </row>
    <row r="84" spans="1:13" ht="14.4" x14ac:dyDescent="0.3">
      <c r="A84" s="24"/>
      <c r="B84" s="17"/>
      <c r="C84" s="8"/>
      <c r="D84" s="18" t="s">
        <v>32</v>
      </c>
      <c r="E84" s="9"/>
      <c r="F84" s="19">
        <f>SUM(F73:F83)</f>
        <v>810</v>
      </c>
      <c r="G84" s="19">
        <f t="shared" ref="G84" si="8">SUM(G73:G83)</f>
        <v>42.14</v>
      </c>
      <c r="H84" s="19">
        <f t="shared" ref="H84" si="9">SUM(H73:H83)</f>
        <v>40.97999999999999</v>
      </c>
      <c r="I84" s="19">
        <f t="shared" ref="I84" si="10">SUM(I73:I83)</f>
        <v>88.95</v>
      </c>
      <c r="J84" s="19">
        <f t="shared" ref="J84:L84" si="11">SUM(J73:J83)</f>
        <v>906.21</v>
      </c>
      <c r="K84" s="25"/>
      <c r="L84" s="19">
        <f t="shared" si="11"/>
        <v>79.289999999999992</v>
      </c>
    </row>
    <row r="85" spans="1:13" ht="15.75" customHeight="1" thickBot="1" x14ac:dyDescent="0.3">
      <c r="A85" s="29">
        <f>A67</f>
        <v>1</v>
      </c>
      <c r="B85" s="30">
        <f>B67</f>
        <v>2</v>
      </c>
      <c r="C85" s="85" t="s">
        <v>4</v>
      </c>
      <c r="D85" s="86"/>
      <c r="E85" s="31"/>
      <c r="F85" s="32">
        <f>F72+F84</f>
        <v>1450</v>
      </c>
      <c r="G85" s="32">
        <f t="shared" ref="G85" si="12">G72+G84</f>
        <v>60.599999999999994</v>
      </c>
      <c r="H85" s="32">
        <f t="shared" ref="H85" si="13">H72+H84</f>
        <v>55.139999999999993</v>
      </c>
      <c r="I85" s="32">
        <f t="shared" ref="I85" si="14">I72+I84</f>
        <v>160.18</v>
      </c>
      <c r="J85" s="32">
        <f t="shared" ref="J85:L85" si="15">J72+J84</f>
        <v>1473.4</v>
      </c>
      <c r="K85" s="32"/>
      <c r="L85" s="32">
        <f t="shared" si="15"/>
        <v>146.44999999999999</v>
      </c>
    </row>
    <row r="86" spans="1:13" ht="14.4" x14ac:dyDescent="0.3">
      <c r="A86" s="20">
        <v>1</v>
      </c>
      <c r="B86" s="21">
        <v>3</v>
      </c>
      <c r="C86" s="22" t="s">
        <v>20</v>
      </c>
      <c r="D86" s="5" t="s">
        <v>21</v>
      </c>
      <c r="E86" s="75" t="s">
        <v>100</v>
      </c>
      <c r="F86" s="58">
        <v>150</v>
      </c>
      <c r="G86" s="58">
        <v>5.91</v>
      </c>
      <c r="H86" s="58">
        <v>5.93</v>
      </c>
      <c r="I86" s="58">
        <v>28.5</v>
      </c>
      <c r="J86" s="58">
        <v>189.28</v>
      </c>
      <c r="K86" s="77" t="s">
        <v>101</v>
      </c>
      <c r="L86" s="40">
        <v>9.11</v>
      </c>
    </row>
    <row r="87" spans="1:13" ht="14.4" x14ac:dyDescent="0.3">
      <c r="A87" s="23"/>
      <c r="B87" s="15"/>
      <c r="C87" s="11"/>
      <c r="D87" s="8"/>
      <c r="E87" s="79" t="s">
        <v>102</v>
      </c>
      <c r="F87" s="80">
        <v>50</v>
      </c>
      <c r="G87" s="80">
        <v>2.2999999999999998</v>
      </c>
      <c r="H87" s="80">
        <v>4.2</v>
      </c>
      <c r="I87" s="80">
        <v>28.8</v>
      </c>
      <c r="J87" s="80">
        <v>160.30000000000001</v>
      </c>
      <c r="K87" s="81">
        <v>2</v>
      </c>
      <c r="L87" s="82">
        <v>7.3</v>
      </c>
    </row>
    <row r="88" spans="1:13" ht="14.4" x14ac:dyDescent="0.3">
      <c r="A88" s="23"/>
      <c r="B88" s="15"/>
      <c r="C88" s="11"/>
      <c r="D88" s="7" t="s">
        <v>22</v>
      </c>
      <c r="E88" s="51" t="s">
        <v>61</v>
      </c>
      <c r="F88" s="64">
        <v>200</v>
      </c>
      <c r="G88" s="64">
        <v>0.17</v>
      </c>
      <c r="H88" s="64">
        <v>0.03</v>
      </c>
      <c r="I88" s="64">
        <v>13.23</v>
      </c>
      <c r="J88" s="64">
        <v>52.26</v>
      </c>
      <c r="K88" s="65">
        <v>393</v>
      </c>
      <c r="L88" s="42">
        <v>3.38</v>
      </c>
    </row>
    <row r="89" spans="1:13" ht="14.4" x14ac:dyDescent="0.3">
      <c r="A89" s="23"/>
      <c r="B89" s="15"/>
      <c r="C89" s="11"/>
      <c r="D89" s="7" t="s">
        <v>23</v>
      </c>
      <c r="E89" s="51" t="s">
        <v>43</v>
      </c>
      <c r="F89" s="52">
        <v>40</v>
      </c>
      <c r="G89" s="52">
        <v>4.28</v>
      </c>
      <c r="H89" s="52">
        <v>1.8</v>
      </c>
      <c r="I89" s="52">
        <v>17.399999999999999</v>
      </c>
      <c r="J89" s="52">
        <v>109.6</v>
      </c>
      <c r="K89" s="53">
        <v>1</v>
      </c>
      <c r="L89" s="42">
        <v>2.88</v>
      </c>
    </row>
    <row r="90" spans="1:13" ht="14.4" x14ac:dyDescent="0.3">
      <c r="A90" s="23"/>
      <c r="B90" s="15"/>
      <c r="C90" s="11"/>
      <c r="D90" s="76" t="s">
        <v>93</v>
      </c>
      <c r="E90" s="51" t="s">
        <v>103</v>
      </c>
      <c r="F90" s="64">
        <v>200</v>
      </c>
      <c r="G90" s="64">
        <v>0.88</v>
      </c>
      <c r="H90" s="64">
        <v>0.66</v>
      </c>
      <c r="I90" s="64">
        <v>20.88</v>
      </c>
      <c r="J90" s="64">
        <v>91.32</v>
      </c>
      <c r="K90" s="65">
        <v>13</v>
      </c>
      <c r="L90" s="42">
        <v>68</v>
      </c>
    </row>
    <row r="91" spans="1:13" ht="14.4" x14ac:dyDescent="0.3">
      <c r="A91" s="24"/>
      <c r="B91" s="17"/>
      <c r="C91" s="8"/>
      <c r="D91" s="18" t="s">
        <v>32</v>
      </c>
      <c r="E91" s="9"/>
      <c r="F91" s="19">
        <f>SUM(F86:F90)</f>
        <v>640</v>
      </c>
      <c r="G91" s="19">
        <f>SUM(G86:G90)</f>
        <v>13.540000000000001</v>
      </c>
      <c r="H91" s="19">
        <f>SUM(H86:H90)</f>
        <v>12.62</v>
      </c>
      <c r="I91" s="19">
        <f>SUM(I86:I90)</f>
        <v>108.81</v>
      </c>
      <c r="J91" s="19">
        <f>SUM(J86:J90)</f>
        <v>602.76</v>
      </c>
      <c r="K91" s="25"/>
      <c r="L91" s="19">
        <f>SUM(L86:L90)</f>
        <v>90.67</v>
      </c>
    </row>
    <row r="92" spans="1:13" ht="14.4" x14ac:dyDescent="0.3">
      <c r="A92" s="26">
        <f>A86</f>
        <v>1</v>
      </c>
      <c r="B92" s="13">
        <f>B86</f>
        <v>3</v>
      </c>
      <c r="C92" s="10" t="s">
        <v>24</v>
      </c>
      <c r="D92" s="7" t="s">
        <v>25</v>
      </c>
      <c r="E92" s="63" t="s">
        <v>57</v>
      </c>
      <c r="F92" s="64">
        <v>60</v>
      </c>
      <c r="G92" s="64">
        <v>0.8</v>
      </c>
      <c r="H92" s="64">
        <v>2.74</v>
      </c>
      <c r="I92" s="64">
        <v>4.57</v>
      </c>
      <c r="J92" s="64">
        <v>50.26</v>
      </c>
      <c r="K92" s="65">
        <v>30</v>
      </c>
      <c r="L92" s="42">
        <v>5.84</v>
      </c>
    </row>
    <row r="93" spans="1:13" ht="15" thickBot="1" x14ac:dyDescent="0.35">
      <c r="A93" s="23"/>
      <c r="B93" s="15"/>
      <c r="C93" s="11"/>
      <c r="D93" s="7" t="s">
        <v>26</v>
      </c>
      <c r="E93" s="41" t="s">
        <v>99</v>
      </c>
      <c r="F93" s="42">
        <v>200</v>
      </c>
      <c r="G93" s="42">
        <v>5.39</v>
      </c>
      <c r="H93" s="42">
        <v>6.76</v>
      </c>
      <c r="I93" s="42">
        <v>16.350000000000001</v>
      </c>
      <c r="J93" s="42">
        <v>147.33000000000001</v>
      </c>
      <c r="K93" s="43">
        <v>101</v>
      </c>
      <c r="L93" s="42">
        <v>9.06</v>
      </c>
    </row>
    <row r="94" spans="1:13" ht="26.4" x14ac:dyDescent="0.3">
      <c r="A94" s="23"/>
      <c r="B94" s="15"/>
      <c r="C94" s="11"/>
      <c r="D94" s="7" t="s">
        <v>27</v>
      </c>
      <c r="E94" s="67" t="s">
        <v>56</v>
      </c>
      <c r="F94" s="58">
        <v>250</v>
      </c>
      <c r="G94" s="58">
        <v>35.18</v>
      </c>
      <c r="H94" s="58">
        <v>27.46</v>
      </c>
      <c r="I94" s="58">
        <v>45.79</v>
      </c>
      <c r="J94" s="58">
        <v>566.52</v>
      </c>
      <c r="K94" s="59">
        <v>6</v>
      </c>
      <c r="L94" s="40">
        <v>54.1</v>
      </c>
    </row>
    <row r="95" spans="1:13" ht="14.4" x14ac:dyDescent="0.3">
      <c r="A95" s="23"/>
      <c r="B95" s="15"/>
      <c r="C95" s="11"/>
      <c r="D95" s="7" t="s">
        <v>29</v>
      </c>
      <c r="E95" s="63" t="s">
        <v>42</v>
      </c>
      <c r="F95" s="64">
        <v>200</v>
      </c>
      <c r="G95" s="64">
        <v>0.19</v>
      </c>
      <c r="H95" s="64">
        <v>0.05</v>
      </c>
      <c r="I95" s="64">
        <v>16.260000000000002</v>
      </c>
      <c r="J95" s="64">
        <v>64.099999999999994</v>
      </c>
      <c r="K95" s="65">
        <v>430</v>
      </c>
      <c r="L95" s="42">
        <v>2</v>
      </c>
    </row>
    <row r="96" spans="1:13" ht="14.4" x14ac:dyDescent="0.3">
      <c r="A96" s="23"/>
      <c r="B96" s="15"/>
      <c r="C96" s="11"/>
      <c r="D96" s="7" t="s">
        <v>30</v>
      </c>
      <c r="E96" s="51" t="s">
        <v>43</v>
      </c>
      <c r="F96" s="52">
        <v>40</v>
      </c>
      <c r="G96" s="52">
        <v>4.28</v>
      </c>
      <c r="H96" s="52">
        <v>1.8</v>
      </c>
      <c r="I96" s="52">
        <v>17.399999999999999</v>
      </c>
      <c r="J96" s="52">
        <v>109.6</v>
      </c>
      <c r="K96" s="53">
        <v>1</v>
      </c>
      <c r="L96" s="42">
        <v>2.88</v>
      </c>
    </row>
    <row r="97" spans="1:13" ht="14.4" x14ac:dyDescent="0.3">
      <c r="A97" s="23"/>
      <c r="B97" s="15"/>
      <c r="C97" s="11"/>
      <c r="D97" s="7" t="s">
        <v>31</v>
      </c>
      <c r="E97" s="51" t="s">
        <v>44</v>
      </c>
      <c r="F97" s="52">
        <v>10</v>
      </c>
      <c r="G97" s="52">
        <v>0.85</v>
      </c>
      <c r="H97" s="52">
        <v>0.33</v>
      </c>
      <c r="I97" s="52">
        <v>4.83</v>
      </c>
      <c r="J97" s="52">
        <v>25.9</v>
      </c>
      <c r="K97" s="53">
        <v>1</v>
      </c>
      <c r="L97" s="42">
        <v>0.8</v>
      </c>
    </row>
    <row r="98" spans="1:13" ht="14.4" x14ac:dyDescent="0.3">
      <c r="A98" s="23"/>
      <c r="B98" s="15"/>
      <c r="C98" s="11"/>
      <c r="D98" s="7"/>
      <c r="E98" s="41"/>
      <c r="F98" s="42"/>
      <c r="G98" s="42"/>
      <c r="H98" s="42"/>
      <c r="I98" s="42"/>
      <c r="J98" s="42"/>
      <c r="K98" s="43"/>
      <c r="L98" s="42"/>
    </row>
    <row r="99" spans="1:13" ht="14.4" x14ac:dyDescent="0.3">
      <c r="A99" s="23"/>
      <c r="B99" s="15"/>
      <c r="C99" s="11"/>
      <c r="D99" s="7"/>
      <c r="E99" s="41"/>
      <c r="F99" s="42"/>
      <c r="G99" s="42"/>
      <c r="H99" s="42"/>
      <c r="I99" s="42"/>
      <c r="J99" s="42"/>
      <c r="K99" s="43"/>
      <c r="L99" s="42"/>
    </row>
    <row r="100" spans="1:13" ht="14.4" x14ac:dyDescent="0.3">
      <c r="A100" s="23"/>
      <c r="B100" s="15"/>
      <c r="C100" s="11"/>
      <c r="D100" s="7"/>
      <c r="E100" s="41"/>
      <c r="F100" s="42"/>
      <c r="G100" s="42"/>
      <c r="H100" s="42"/>
      <c r="I100" s="42"/>
      <c r="J100" s="42"/>
      <c r="K100" s="43"/>
      <c r="L100" s="42"/>
    </row>
    <row r="101" spans="1:13" ht="14.4" x14ac:dyDescent="0.3">
      <c r="A101" s="23"/>
      <c r="B101" s="15"/>
      <c r="C101" s="11"/>
      <c r="D101" s="7"/>
      <c r="E101" s="41"/>
      <c r="F101" s="42"/>
      <c r="G101" s="42"/>
      <c r="H101" s="42"/>
      <c r="I101" s="42"/>
      <c r="J101" s="42"/>
      <c r="K101" s="43"/>
      <c r="L101" s="42"/>
    </row>
    <row r="102" spans="1:13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3" ht="14.4" x14ac:dyDescent="0.3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  <c r="M103" s="78"/>
    </row>
    <row r="104" spans="1:13" ht="14.4" x14ac:dyDescent="0.3">
      <c r="A104" s="24"/>
      <c r="B104" s="17"/>
      <c r="C104" s="8"/>
      <c r="D104" s="18" t="s">
        <v>32</v>
      </c>
      <c r="E104" s="9"/>
      <c r="F104" s="19">
        <f>SUM(F92:F103)</f>
        <v>760</v>
      </c>
      <c r="G104" s="19">
        <f t="shared" ref="G104" si="16">SUM(G92:G103)</f>
        <v>46.69</v>
      </c>
      <c r="H104" s="19">
        <f t="shared" ref="H104" si="17">SUM(H92:H103)</f>
        <v>39.139999999999993</v>
      </c>
      <c r="I104" s="19">
        <f t="shared" ref="I104" si="18">SUM(I92:I103)</f>
        <v>105.2</v>
      </c>
      <c r="J104" s="19">
        <f t="shared" ref="J104:L104" si="19">SUM(J92:J103)</f>
        <v>963.71</v>
      </c>
      <c r="K104" s="25"/>
      <c r="L104" s="19">
        <f t="shared" si="19"/>
        <v>74.679999999999993</v>
      </c>
    </row>
    <row r="105" spans="1:13" ht="15.75" customHeight="1" thickBot="1" x14ac:dyDescent="0.3">
      <c r="A105" s="29">
        <f>A86</f>
        <v>1</v>
      </c>
      <c r="B105" s="30">
        <f>B86</f>
        <v>3</v>
      </c>
      <c r="C105" s="85" t="s">
        <v>4</v>
      </c>
      <c r="D105" s="86"/>
      <c r="E105" s="31"/>
      <c r="F105" s="32">
        <f>F91+F104</f>
        <v>1400</v>
      </c>
      <c r="G105" s="32">
        <f t="shared" ref="G105" si="20">G91+G104</f>
        <v>60.23</v>
      </c>
      <c r="H105" s="32">
        <f t="shared" ref="H105" si="21">H91+H104</f>
        <v>51.759999999999991</v>
      </c>
      <c r="I105" s="32">
        <f t="shared" ref="I105" si="22">I91+I104</f>
        <v>214.01</v>
      </c>
      <c r="J105" s="32">
        <f t="shared" ref="J105:L105" si="23">J91+J104</f>
        <v>1566.47</v>
      </c>
      <c r="K105" s="32"/>
      <c r="L105" s="32">
        <f t="shared" si="23"/>
        <v>165.35</v>
      </c>
    </row>
    <row r="106" spans="1:13" ht="15" thickBot="1" x14ac:dyDescent="0.35">
      <c r="A106" s="20">
        <v>2</v>
      </c>
      <c r="B106" s="21">
        <v>1</v>
      </c>
      <c r="C106" s="22" t="s">
        <v>20</v>
      </c>
      <c r="D106" s="5" t="s">
        <v>21</v>
      </c>
      <c r="E106" s="75" t="s">
        <v>105</v>
      </c>
      <c r="F106" s="58">
        <v>150</v>
      </c>
      <c r="G106" s="58">
        <v>3.95</v>
      </c>
      <c r="H106" s="58">
        <v>5.15</v>
      </c>
      <c r="I106" s="58">
        <v>22.86</v>
      </c>
      <c r="J106" s="58">
        <v>153.19</v>
      </c>
      <c r="K106" s="77" t="s">
        <v>106</v>
      </c>
      <c r="L106" s="69">
        <v>9.02</v>
      </c>
    </row>
    <row r="107" spans="1:13" ht="14.4" x14ac:dyDescent="0.3">
      <c r="A107" s="23"/>
      <c r="B107" s="15"/>
      <c r="C107" s="11"/>
      <c r="D107" s="5"/>
      <c r="E107" s="51" t="s">
        <v>96</v>
      </c>
      <c r="F107" s="64">
        <v>50</v>
      </c>
      <c r="G107" s="64">
        <v>8.4</v>
      </c>
      <c r="H107" s="64">
        <v>6.26</v>
      </c>
      <c r="I107" s="64">
        <v>13.05</v>
      </c>
      <c r="J107" s="64">
        <v>147.22</v>
      </c>
      <c r="K107" s="65">
        <v>3</v>
      </c>
      <c r="L107" s="70">
        <v>18.440000000000001</v>
      </c>
    </row>
    <row r="108" spans="1:13" ht="14.4" x14ac:dyDescent="0.3">
      <c r="A108" s="23"/>
      <c r="B108" s="15"/>
      <c r="C108" s="11"/>
      <c r="D108" s="7" t="s">
        <v>22</v>
      </c>
      <c r="E108" s="51" t="s">
        <v>107</v>
      </c>
      <c r="F108" s="64">
        <v>200</v>
      </c>
      <c r="G108" s="64">
        <v>3.45</v>
      </c>
      <c r="H108" s="64">
        <v>3.24</v>
      </c>
      <c r="I108" s="64">
        <v>15.7</v>
      </c>
      <c r="J108" s="64">
        <v>104.52</v>
      </c>
      <c r="K108" s="65">
        <v>395</v>
      </c>
      <c r="L108" s="70">
        <v>7</v>
      </c>
    </row>
    <row r="109" spans="1:13" ht="14.4" x14ac:dyDescent="0.3">
      <c r="A109" s="23"/>
      <c r="B109" s="15"/>
      <c r="C109" s="11"/>
      <c r="D109" s="7" t="s">
        <v>23</v>
      </c>
      <c r="E109" s="51" t="s">
        <v>43</v>
      </c>
      <c r="F109" s="52">
        <v>40</v>
      </c>
      <c r="G109" s="52">
        <v>4.28</v>
      </c>
      <c r="H109" s="52">
        <v>1.8</v>
      </c>
      <c r="I109" s="52">
        <v>17.399999999999999</v>
      </c>
      <c r="J109" s="52">
        <v>109.6</v>
      </c>
      <c r="K109" s="53">
        <v>1</v>
      </c>
      <c r="L109" s="70">
        <v>2.88</v>
      </c>
    </row>
    <row r="110" spans="1:13" ht="14.4" x14ac:dyDescent="0.3">
      <c r="A110" s="23"/>
      <c r="B110" s="15"/>
      <c r="C110" s="11"/>
      <c r="D110" s="76" t="s">
        <v>93</v>
      </c>
      <c r="E110" s="51" t="s">
        <v>92</v>
      </c>
      <c r="F110" s="64">
        <v>200</v>
      </c>
      <c r="G110" s="64">
        <v>2.2799999999999998</v>
      </c>
      <c r="H110" s="64">
        <v>0.57999999999999996</v>
      </c>
      <c r="I110" s="64">
        <v>3.14</v>
      </c>
      <c r="J110" s="64">
        <v>98.54</v>
      </c>
      <c r="K110" s="65">
        <v>12</v>
      </c>
      <c r="L110" s="71">
        <v>37</v>
      </c>
    </row>
    <row r="111" spans="1:13" ht="14.4" x14ac:dyDescent="0.3">
      <c r="A111" s="24"/>
      <c r="B111" s="17"/>
      <c r="C111" s="8"/>
      <c r="D111" s="18" t="s">
        <v>32</v>
      </c>
      <c r="E111" s="9"/>
      <c r="F111" s="19">
        <f>SUM(F106:F110)</f>
        <v>640</v>
      </c>
      <c r="G111" s="19">
        <f>SUM(G106:G110)</f>
        <v>22.360000000000003</v>
      </c>
      <c r="H111" s="19">
        <f>SUM(H106:H110)</f>
        <v>17.029999999999998</v>
      </c>
      <c r="I111" s="19">
        <f>SUM(I106:I110)</f>
        <v>72.149999999999991</v>
      </c>
      <c r="J111" s="19">
        <f>SUM(J106:J110)</f>
        <v>613.06999999999994</v>
      </c>
      <c r="K111" s="25"/>
      <c r="L111" s="19">
        <f>SUM(L106:L110)</f>
        <v>74.34</v>
      </c>
    </row>
    <row r="112" spans="1:13" ht="14.4" x14ac:dyDescent="0.3">
      <c r="A112" s="26">
        <f>A106</f>
        <v>2</v>
      </c>
      <c r="B112" s="13">
        <f>B106</f>
        <v>1</v>
      </c>
      <c r="C112" s="10" t="s">
        <v>24</v>
      </c>
      <c r="D112" s="7" t="s">
        <v>25</v>
      </c>
      <c r="E112" s="63" t="s">
        <v>59</v>
      </c>
      <c r="F112" s="64">
        <v>60</v>
      </c>
      <c r="G112" s="64">
        <v>0.85</v>
      </c>
      <c r="H112" s="64">
        <v>8.11</v>
      </c>
      <c r="I112" s="64">
        <v>3</v>
      </c>
      <c r="J112" s="64">
        <v>97.62</v>
      </c>
      <c r="K112" s="65">
        <v>31</v>
      </c>
      <c r="L112" s="71">
        <v>9.83</v>
      </c>
    </row>
    <row r="113" spans="1:13" ht="15" thickBot="1" x14ac:dyDescent="0.35">
      <c r="A113" s="23"/>
      <c r="B113" s="15"/>
      <c r="C113" s="11"/>
      <c r="D113" s="7" t="s">
        <v>26</v>
      </c>
      <c r="E113" s="41" t="s">
        <v>104</v>
      </c>
      <c r="F113" s="42">
        <v>200</v>
      </c>
      <c r="G113" s="42">
        <v>6.09</v>
      </c>
      <c r="H113" s="42">
        <v>9.44</v>
      </c>
      <c r="I113" s="42">
        <v>19.04</v>
      </c>
      <c r="J113" s="42">
        <v>184.04</v>
      </c>
      <c r="K113" s="43">
        <v>204</v>
      </c>
      <c r="L113" s="42">
        <v>19.850000000000001</v>
      </c>
    </row>
    <row r="114" spans="1:13" ht="14.4" x14ac:dyDescent="0.3">
      <c r="A114" s="23"/>
      <c r="B114" s="15"/>
      <c r="C114" s="11"/>
      <c r="D114" s="7" t="s">
        <v>27</v>
      </c>
      <c r="E114" s="67" t="s">
        <v>58</v>
      </c>
      <c r="F114" s="58">
        <v>100</v>
      </c>
      <c r="G114" s="58">
        <v>27.48</v>
      </c>
      <c r="H114" s="58">
        <v>10.17</v>
      </c>
      <c r="I114" s="58">
        <v>11.55</v>
      </c>
      <c r="J114" s="58">
        <v>245.36</v>
      </c>
      <c r="K114" s="59">
        <v>258</v>
      </c>
      <c r="L114" s="69">
        <v>40.74</v>
      </c>
    </row>
    <row r="115" spans="1:13" ht="14.4" x14ac:dyDescent="0.3">
      <c r="A115" s="23"/>
      <c r="B115" s="15"/>
      <c r="C115" s="11"/>
      <c r="D115" s="7" t="s">
        <v>28</v>
      </c>
      <c r="E115" s="63" t="s">
        <v>49</v>
      </c>
      <c r="F115" s="64">
        <v>150</v>
      </c>
      <c r="G115" s="64">
        <v>4.66</v>
      </c>
      <c r="H115" s="64">
        <v>2.41</v>
      </c>
      <c r="I115" s="64">
        <v>28.93</v>
      </c>
      <c r="J115" s="64">
        <v>156.19</v>
      </c>
      <c r="K115" s="65">
        <v>331</v>
      </c>
      <c r="L115" s="70">
        <v>3.29</v>
      </c>
    </row>
    <row r="116" spans="1:13" ht="14.4" x14ac:dyDescent="0.3">
      <c r="A116" s="23"/>
      <c r="B116" s="15"/>
      <c r="C116" s="11"/>
      <c r="D116" s="7" t="s">
        <v>29</v>
      </c>
      <c r="E116" s="63" t="s">
        <v>50</v>
      </c>
      <c r="F116" s="64">
        <v>200</v>
      </c>
      <c r="G116" s="64">
        <v>0.18</v>
      </c>
      <c r="H116" s="64">
        <v>0.05</v>
      </c>
      <c r="I116" s="64">
        <v>16.7</v>
      </c>
      <c r="J116" s="64">
        <v>65.989999999999995</v>
      </c>
      <c r="K116" s="65">
        <v>295</v>
      </c>
      <c r="L116" s="70">
        <v>6.01</v>
      </c>
    </row>
    <row r="117" spans="1:13" ht="14.4" x14ac:dyDescent="0.3">
      <c r="A117" s="23"/>
      <c r="B117" s="15"/>
      <c r="C117" s="11"/>
      <c r="D117" s="7" t="s">
        <v>30</v>
      </c>
      <c r="E117" s="51" t="s">
        <v>43</v>
      </c>
      <c r="F117" s="52">
        <v>40</v>
      </c>
      <c r="G117" s="52">
        <v>4.28</v>
      </c>
      <c r="H117" s="52">
        <v>1.8</v>
      </c>
      <c r="I117" s="52">
        <v>17.399999999999999</v>
      </c>
      <c r="J117" s="52">
        <v>109.6</v>
      </c>
      <c r="K117" s="53">
        <v>1</v>
      </c>
      <c r="L117" s="70">
        <v>2.88</v>
      </c>
    </row>
    <row r="118" spans="1:13" ht="14.4" x14ac:dyDescent="0.3">
      <c r="A118" s="23"/>
      <c r="B118" s="15"/>
      <c r="C118" s="11"/>
      <c r="D118" s="7" t="s">
        <v>31</v>
      </c>
      <c r="E118" s="51" t="s">
        <v>44</v>
      </c>
      <c r="F118" s="52">
        <v>10</v>
      </c>
      <c r="G118" s="52">
        <v>0.85</v>
      </c>
      <c r="H118" s="52">
        <v>0.33</v>
      </c>
      <c r="I118" s="52">
        <v>4.83</v>
      </c>
      <c r="J118" s="52">
        <v>25.9</v>
      </c>
      <c r="K118" s="53">
        <v>1</v>
      </c>
      <c r="L118" s="71">
        <v>0.8</v>
      </c>
    </row>
    <row r="119" spans="1:13" ht="14.4" x14ac:dyDescent="0.3">
      <c r="A119" s="23"/>
      <c r="B119" s="15"/>
      <c r="C119" s="11"/>
      <c r="D119" s="7"/>
      <c r="E119" s="41"/>
      <c r="F119" s="42"/>
      <c r="G119" s="42"/>
      <c r="H119" s="42"/>
      <c r="I119" s="42"/>
      <c r="J119" s="42"/>
      <c r="K119" s="43"/>
      <c r="L119" s="42"/>
    </row>
    <row r="120" spans="1:13" ht="14.4" x14ac:dyDescent="0.3">
      <c r="A120" s="23"/>
      <c r="B120" s="15"/>
      <c r="C120" s="11"/>
      <c r="D120" s="7"/>
      <c r="E120" s="41"/>
      <c r="F120" s="42"/>
      <c r="G120" s="42"/>
      <c r="H120" s="42"/>
      <c r="I120" s="42"/>
      <c r="J120" s="42"/>
      <c r="K120" s="43"/>
      <c r="L120" s="42"/>
    </row>
    <row r="121" spans="1:13" ht="14.4" x14ac:dyDescent="0.3">
      <c r="A121" s="23"/>
      <c r="B121" s="15"/>
      <c r="C121" s="11"/>
      <c r="D121" s="7"/>
      <c r="E121" s="41"/>
      <c r="F121" s="42"/>
      <c r="G121" s="42"/>
      <c r="H121" s="42"/>
      <c r="I121" s="42"/>
      <c r="J121" s="42"/>
      <c r="K121" s="43"/>
      <c r="L121" s="42"/>
    </row>
    <row r="122" spans="1:13" ht="14.4" x14ac:dyDescent="0.3">
      <c r="A122" s="23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3" ht="14.4" x14ac:dyDescent="0.3">
      <c r="A123" s="23"/>
      <c r="B123" s="15"/>
      <c r="C123" s="11"/>
      <c r="D123" s="6"/>
      <c r="E123" s="41"/>
      <c r="F123" s="42"/>
      <c r="G123" s="42"/>
      <c r="H123" s="42"/>
      <c r="I123" s="42"/>
      <c r="J123" s="42"/>
      <c r="K123" s="43"/>
      <c r="L123" s="42"/>
      <c r="M123" s="78"/>
    </row>
    <row r="124" spans="1:13" ht="14.4" x14ac:dyDescent="0.3">
      <c r="A124" s="24"/>
      <c r="B124" s="17"/>
      <c r="C124" s="8"/>
      <c r="D124" s="18" t="s">
        <v>32</v>
      </c>
      <c r="E124" s="9"/>
      <c r="F124" s="19">
        <f>SUM(F112:F123)</f>
        <v>760</v>
      </c>
      <c r="G124" s="19">
        <f t="shared" ref="G124:J124" si="24">SUM(G112:G123)</f>
        <v>44.39</v>
      </c>
      <c r="H124" s="19">
        <f t="shared" si="24"/>
        <v>32.31</v>
      </c>
      <c r="I124" s="19">
        <f t="shared" si="24"/>
        <v>101.45</v>
      </c>
      <c r="J124" s="19">
        <f t="shared" si="24"/>
        <v>884.7</v>
      </c>
      <c r="K124" s="25"/>
      <c r="L124" s="19">
        <f t="shared" ref="L124" si="25">SUM(L112:L123)</f>
        <v>83.4</v>
      </c>
    </row>
    <row r="125" spans="1:13" ht="15" thickBot="1" x14ac:dyDescent="0.3">
      <c r="A125" s="29">
        <f>A106</f>
        <v>2</v>
      </c>
      <c r="B125" s="30">
        <f>B106</f>
        <v>1</v>
      </c>
      <c r="C125" s="85" t="s">
        <v>4</v>
      </c>
      <c r="D125" s="86"/>
      <c r="E125" s="31"/>
      <c r="F125" s="32">
        <f>F111+F124</f>
        <v>1400</v>
      </c>
      <c r="G125" s="32">
        <f t="shared" ref="G125" si="26">G111+G124</f>
        <v>66.75</v>
      </c>
      <c r="H125" s="32">
        <f t="shared" ref="H125" si="27">H111+H124</f>
        <v>49.34</v>
      </c>
      <c r="I125" s="32">
        <f t="shared" ref="I125" si="28">I111+I124</f>
        <v>173.6</v>
      </c>
      <c r="J125" s="32">
        <f t="shared" ref="J125:L125" si="29">J111+J124</f>
        <v>1497.77</v>
      </c>
      <c r="K125" s="32"/>
      <c r="L125" s="32">
        <f t="shared" si="29"/>
        <v>157.74</v>
      </c>
    </row>
    <row r="126" spans="1:13" ht="14.4" x14ac:dyDescent="0.3">
      <c r="A126" s="14">
        <v>2</v>
      </c>
      <c r="B126" s="15">
        <v>2</v>
      </c>
      <c r="C126" s="22" t="s">
        <v>20</v>
      </c>
      <c r="D126" s="5" t="s">
        <v>21</v>
      </c>
      <c r="E126" s="75" t="s">
        <v>110</v>
      </c>
      <c r="F126" s="58">
        <v>150</v>
      </c>
      <c r="G126" s="58">
        <v>5.55</v>
      </c>
      <c r="H126" s="58">
        <v>5.27</v>
      </c>
      <c r="I126" s="58">
        <v>26.4</v>
      </c>
      <c r="J126" s="58">
        <v>174.94</v>
      </c>
      <c r="K126" s="77" t="s">
        <v>111</v>
      </c>
      <c r="L126" s="40">
        <v>15</v>
      </c>
    </row>
    <row r="127" spans="1:13" ht="14.4" x14ac:dyDescent="0.3">
      <c r="A127" s="14"/>
      <c r="B127" s="15"/>
      <c r="C127" s="11"/>
      <c r="D127" s="8"/>
      <c r="E127" s="79" t="s">
        <v>89</v>
      </c>
      <c r="F127" s="80">
        <v>50</v>
      </c>
      <c r="G127" s="80">
        <v>7.2</v>
      </c>
      <c r="H127" s="80">
        <v>8.2799999999999994</v>
      </c>
      <c r="I127" s="80">
        <v>13.11</v>
      </c>
      <c r="J127" s="80">
        <v>16.829999999999998</v>
      </c>
      <c r="K127" s="81">
        <v>4</v>
      </c>
      <c r="L127" s="82">
        <v>15.51</v>
      </c>
    </row>
    <row r="128" spans="1:13" ht="14.4" x14ac:dyDescent="0.3">
      <c r="A128" s="14"/>
      <c r="B128" s="15"/>
      <c r="C128" s="11"/>
      <c r="D128" s="7" t="s">
        <v>22</v>
      </c>
      <c r="E128" s="51" t="s">
        <v>90</v>
      </c>
      <c r="F128" s="64">
        <v>200</v>
      </c>
      <c r="G128" s="64">
        <v>3.32</v>
      </c>
      <c r="H128" s="64">
        <v>3.43</v>
      </c>
      <c r="I128" s="64">
        <v>16.36</v>
      </c>
      <c r="J128" s="64">
        <v>109.22</v>
      </c>
      <c r="K128" s="65">
        <v>433</v>
      </c>
      <c r="L128" s="42">
        <v>14.4</v>
      </c>
    </row>
    <row r="129" spans="1:13" ht="14.4" x14ac:dyDescent="0.3">
      <c r="A129" s="14"/>
      <c r="B129" s="15"/>
      <c r="C129" s="11"/>
      <c r="D129" s="7" t="s">
        <v>23</v>
      </c>
      <c r="E129" s="63" t="s">
        <v>43</v>
      </c>
      <c r="F129" s="64">
        <v>40</v>
      </c>
      <c r="G129" s="64">
        <v>4.28</v>
      </c>
      <c r="H129" s="64">
        <v>1.8</v>
      </c>
      <c r="I129" s="64">
        <v>17.399999999999999</v>
      </c>
      <c r="J129" s="64">
        <v>109.6</v>
      </c>
      <c r="K129" s="65">
        <v>1</v>
      </c>
      <c r="L129" s="42">
        <v>2.88</v>
      </c>
    </row>
    <row r="130" spans="1:13" ht="14.4" x14ac:dyDescent="0.3">
      <c r="A130" s="14"/>
      <c r="B130" s="15"/>
      <c r="C130" s="11"/>
      <c r="D130" s="76" t="s">
        <v>93</v>
      </c>
      <c r="E130" s="51" t="s">
        <v>112</v>
      </c>
      <c r="F130" s="64">
        <v>200</v>
      </c>
      <c r="G130" s="64">
        <v>4.28</v>
      </c>
      <c r="H130" s="64">
        <v>1.42</v>
      </c>
      <c r="I130" s="64">
        <v>60.02</v>
      </c>
      <c r="J130" s="64">
        <v>270.08</v>
      </c>
      <c r="K130" s="65">
        <v>11</v>
      </c>
      <c r="L130" s="42">
        <v>37.6</v>
      </c>
    </row>
    <row r="131" spans="1:13" ht="14.4" x14ac:dyDescent="0.3">
      <c r="A131" s="16"/>
      <c r="B131" s="17"/>
      <c r="C131" s="8"/>
      <c r="D131" s="18" t="s">
        <v>32</v>
      </c>
      <c r="E131" s="9"/>
      <c r="F131" s="19">
        <f>SUM(F126:F130)</f>
        <v>640</v>
      </c>
      <c r="G131" s="19">
        <f>SUM(G126:G130)</f>
        <v>24.630000000000003</v>
      </c>
      <c r="H131" s="19">
        <f>SUM(H126:H130)</f>
        <v>20.200000000000003</v>
      </c>
      <c r="I131" s="19">
        <f>SUM(I126:I130)</f>
        <v>133.29</v>
      </c>
      <c r="J131" s="19">
        <f>SUM(J126:J130)</f>
        <v>680.67000000000007</v>
      </c>
      <c r="K131" s="25"/>
      <c r="L131" s="19">
        <f>SUM(L126:L130)</f>
        <v>85.39</v>
      </c>
    </row>
    <row r="132" spans="1:13" ht="14.4" x14ac:dyDescent="0.3">
      <c r="A132" s="13">
        <f>A126</f>
        <v>2</v>
      </c>
      <c r="B132" s="13">
        <f>B126</f>
        <v>2</v>
      </c>
      <c r="C132" s="10" t="s">
        <v>24</v>
      </c>
      <c r="D132" s="7" t="s">
        <v>25</v>
      </c>
      <c r="E132" s="63" t="s">
        <v>66</v>
      </c>
      <c r="F132" s="64">
        <v>60</v>
      </c>
      <c r="G132" s="64">
        <v>0.63</v>
      </c>
      <c r="H132" s="64">
        <v>0.13</v>
      </c>
      <c r="I132" s="64">
        <v>2.2200000000000002</v>
      </c>
      <c r="J132" s="64">
        <v>12.43</v>
      </c>
      <c r="K132" s="65">
        <v>19</v>
      </c>
      <c r="L132" s="42">
        <v>12</v>
      </c>
    </row>
    <row r="133" spans="1:13" ht="15" thickBot="1" x14ac:dyDescent="0.35">
      <c r="A133" s="14"/>
      <c r="B133" s="15"/>
      <c r="C133" s="11"/>
      <c r="D133" s="7" t="s">
        <v>26</v>
      </c>
      <c r="E133" s="41" t="s">
        <v>108</v>
      </c>
      <c r="F133" s="42">
        <v>200</v>
      </c>
      <c r="G133" s="42">
        <v>5.4</v>
      </c>
      <c r="H133" s="42">
        <v>7.25</v>
      </c>
      <c r="I133" s="42">
        <v>12.42</v>
      </c>
      <c r="J133" s="42">
        <v>138.54</v>
      </c>
      <c r="K133" s="43" t="s">
        <v>109</v>
      </c>
      <c r="L133" s="42">
        <v>16.059999999999999</v>
      </c>
    </row>
    <row r="134" spans="1:13" ht="14.4" x14ac:dyDescent="0.3">
      <c r="A134" s="14"/>
      <c r="B134" s="15"/>
      <c r="C134" s="11"/>
      <c r="D134" s="7" t="s">
        <v>27</v>
      </c>
      <c r="E134" s="67" t="s">
        <v>65</v>
      </c>
      <c r="F134" s="58">
        <v>250</v>
      </c>
      <c r="G134" s="58">
        <v>15.7</v>
      </c>
      <c r="H134" s="58">
        <v>25.21</v>
      </c>
      <c r="I134" s="58">
        <v>28.45</v>
      </c>
      <c r="J134" s="58">
        <v>402.14</v>
      </c>
      <c r="K134" s="59">
        <v>200</v>
      </c>
      <c r="L134" s="40">
        <v>34.42</v>
      </c>
    </row>
    <row r="135" spans="1:13" ht="14.4" x14ac:dyDescent="0.3">
      <c r="A135" s="14"/>
      <c r="B135" s="15"/>
      <c r="C135" s="11"/>
      <c r="D135" s="7" t="s">
        <v>29</v>
      </c>
      <c r="E135" s="63" t="s">
        <v>46</v>
      </c>
      <c r="F135" s="64">
        <v>200</v>
      </c>
      <c r="G135" s="64">
        <v>0</v>
      </c>
      <c r="H135" s="64">
        <v>0</v>
      </c>
      <c r="I135" s="64">
        <v>23.5</v>
      </c>
      <c r="J135" s="64">
        <v>95</v>
      </c>
      <c r="K135" s="65">
        <v>73</v>
      </c>
      <c r="L135" s="42">
        <v>11.5</v>
      </c>
    </row>
    <row r="136" spans="1:13" ht="14.4" x14ac:dyDescent="0.3">
      <c r="A136" s="14"/>
      <c r="B136" s="15"/>
      <c r="C136" s="11"/>
      <c r="D136" s="7" t="s">
        <v>30</v>
      </c>
      <c r="E136" s="63" t="s">
        <v>43</v>
      </c>
      <c r="F136" s="64">
        <v>40</v>
      </c>
      <c r="G136" s="64">
        <v>4.28</v>
      </c>
      <c r="H136" s="64">
        <v>1.8</v>
      </c>
      <c r="I136" s="64">
        <v>17.399999999999999</v>
      </c>
      <c r="J136" s="64">
        <v>109.6</v>
      </c>
      <c r="K136" s="65">
        <v>1</v>
      </c>
      <c r="L136" s="42">
        <v>2.88</v>
      </c>
    </row>
    <row r="137" spans="1:13" ht="14.4" x14ac:dyDescent="0.3">
      <c r="A137" s="14"/>
      <c r="B137" s="15"/>
      <c r="C137" s="11"/>
      <c r="D137" s="7" t="s">
        <v>31</v>
      </c>
      <c r="E137" s="51" t="s">
        <v>44</v>
      </c>
      <c r="F137" s="52">
        <v>10</v>
      </c>
      <c r="G137" s="52">
        <v>0.85</v>
      </c>
      <c r="H137" s="52">
        <v>0.33</v>
      </c>
      <c r="I137" s="52">
        <v>4.83</v>
      </c>
      <c r="J137" s="52">
        <v>25.9</v>
      </c>
      <c r="K137" s="53">
        <v>1</v>
      </c>
      <c r="L137" s="42">
        <v>0.8</v>
      </c>
    </row>
    <row r="138" spans="1:13" ht="14.4" x14ac:dyDescent="0.3">
      <c r="A138" s="14"/>
      <c r="B138" s="15"/>
      <c r="C138" s="11"/>
      <c r="D138" s="7"/>
      <c r="E138" s="41"/>
      <c r="F138" s="42"/>
      <c r="G138" s="42"/>
      <c r="H138" s="42"/>
      <c r="I138" s="42"/>
      <c r="J138" s="42"/>
      <c r="K138" s="43"/>
      <c r="L138" s="42"/>
    </row>
    <row r="139" spans="1:13" ht="14.4" x14ac:dyDescent="0.3">
      <c r="A139" s="14"/>
      <c r="B139" s="15"/>
      <c r="C139" s="11"/>
      <c r="D139" s="7"/>
      <c r="E139" s="41"/>
      <c r="F139" s="42"/>
      <c r="G139" s="42"/>
      <c r="H139" s="42"/>
      <c r="I139" s="42"/>
      <c r="J139" s="42"/>
      <c r="K139" s="43"/>
      <c r="L139" s="42"/>
    </row>
    <row r="140" spans="1:13" ht="14.4" x14ac:dyDescent="0.3">
      <c r="A140" s="14"/>
      <c r="B140" s="15"/>
      <c r="C140" s="11"/>
      <c r="D140" s="7"/>
      <c r="E140" s="41"/>
      <c r="F140" s="42"/>
      <c r="G140" s="42"/>
      <c r="H140" s="42"/>
      <c r="I140" s="42"/>
      <c r="J140" s="42"/>
      <c r="K140" s="43"/>
      <c r="L140" s="42"/>
    </row>
    <row r="141" spans="1:13" ht="14.4" x14ac:dyDescent="0.3">
      <c r="A141" s="14"/>
      <c r="B141" s="15"/>
      <c r="C141" s="11"/>
      <c r="D141" s="6"/>
      <c r="E141" s="41"/>
      <c r="F141" s="42"/>
      <c r="G141" s="42"/>
      <c r="H141" s="42"/>
      <c r="I141" s="42"/>
      <c r="J141" s="42"/>
      <c r="K141" s="43"/>
      <c r="L141" s="42"/>
    </row>
    <row r="142" spans="1:13" ht="14.4" x14ac:dyDescent="0.3">
      <c r="A142" s="14"/>
      <c r="B142" s="15"/>
      <c r="C142" s="11"/>
      <c r="D142" s="6"/>
      <c r="E142" s="41"/>
      <c r="F142" s="42"/>
      <c r="G142" s="42"/>
      <c r="H142" s="42"/>
      <c r="I142" s="42"/>
      <c r="J142" s="42"/>
      <c r="K142" s="43"/>
      <c r="L142" s="42"/>
      <c r="M142" s="78"/>
    </row>
    <row r="143" spans="1:13" ht="14.4" x14ac:dyDescent="0.3">
      <c r="A143" s="16"/>
      <c r="B143" s="17"/>
      <c r="C143" s="8"/>
      <c r="D143" s="18" t="s">
        <v>32</v>
      </c>
      <c r="E143" s="9"/>
      <c r="F143" s="19">
        <f>SUM(F132:F142)</f>
        <v>760</v>
      </c>
      <c r="G143" s="19">
        <f>SUM(G132:G142)</f>
        <v>26.860000000000003</v>
      </c>
      <c r="H143" s="19">
        <f>SUM(H132:H142)</f>
        <v>34.72</v>
      </c>
      <c r="I143" s="19">
        <f>SUM(I132:I142)</f>
        <v>88.820000000000007</v>
      </c>
      <c r="J143" s="19">
        <f>SUM(J132:J142)</f>
        <v>783.61</v>
      </c>
      <c r="K143" s="25"/>
      <c r="L143" s="19">
        <f>SUM(L132:L142)</f>
        <v>77.66</v>
      </c>
    </row>
    <row r="144" spans="1:13" ht="15" thickBot="1" x14ac:dyDescent="0.3">
      <c r="A144" s="33">
        <f>A126</f>
        <v>2</v>
      </c>
      <c r="B144" s="33">
        <f>B126</f>
        <v>2</v>
      </c>
      <c r="C144" s="85" t="s">
        <v>4</v>
      </c>
      <c r="D144" s="86"/>
      <c r="E144" s="31"/>
      <c r="F144" s="32">
        <f>F131+F143</f>
        <v>1400</v>
      </c>
      <c r="G144" s="32">
        <f>G131+G143</f>
        <v>51.490000000000009</v>
      </c>
      <c r="H144" s="32">
        <f>H131+H143</f>
        <v>54.92</v>
      </c>
      <c r="I144" s="32">
        <f>I131+I143</f>
        <v>222.11</v>
      </c>
      <c r="J144" s="32">
        <f>J131+J143</f>
        <v>1464.2800000000002</v>
      </c>
      <c r="K144" s="32"/>
      <c r="L144" s="32">
        <f>L131+L143</f>
        <v>163.05000000000001</v>
      </c>
    </row>
    <row r="145" spans="1:12" ht="15" thickBot="1" x14ac:dyDescent="0.35">
      <c r="A145" s="20">
        <v>2</v>
      </c>
      <c r="B145" s="21">
        <v>3</v>
      </c>
      <c r="C145" s="22" t="s">
        <v>20</v>
      </c>
      <c r="D145" s="5" t="s">
        <v>21</v>
      </c>
      <c r="E145" s="75" t="s">
        <v>114</v>
      </c>
      <c r="F145" s="58">
        <v>150</v>
      </c>
      <c r="G145" s="58">
        <v>65.239999999999995</v>
      </c>
      <c r="H145" s="58">
        <v>6.99</v>
      </c>
      <c r="I145" s="58">
        <v>21.2</v>
      </c>
      <c r="J145" s="58">
        <v>161.75</v>
      </c>
      <c r="K145" s="77" t="s">
        <v>115</v>
      </c>
      <c r="L145" s="40">
        <v>8.9700000000000006</v>
      </c>
    </row>
    <row r="146" spans="1:12" ht="14.4" x14ac:dyDescent="0.3">
      <c r="A146" s="23"/>
      <c r="B146" s="15"/>
      <c r="C146" s="11"/>
      <c r="D146" s="5"/>
      <c r="E146" s="51" t="s">
        <v>116</v>
      </c>
      <c r="F146" s="64">
        <v>50</v>
      </c>
      <c r="G146" s="64">
        <v>4.3600000000000003</v>
      </c>
      <c r="H146" s="64">
        <v>8.18</v>
      </c>
      <c r="I146" s="64">
        <v>17.52</v>
      </c>
      <c r="J146" s="64">
        <v>167.79</v>
      </c>
      <c r="K146" s="65">
        <v>111</v>
      </c>
      <c r="L146" s="42">
        <v>4.78</v>
      </c>
    </row>
    <row r="147" spans="1:12" ht="14.4" x14ac:dyDescent="0.3">
      <c r="A147" s="23"/>
      <c r="B147" s="15"/>
      <c r="C147" s="11"/>
      <c r="D147" s="7" t="s">
        <v>22</v>
      </c>
      <c r="E147" s="51" t="s">
        <v>117</v>
      </c>
      <c r="F147" s="64">
        <v>200</v>
      </c>
      <c r="G147" s="64">
        <v>2.81</v>
      </c>
      <c r="H147" s="64">
        <v>2.83</v>
      </c>
      <c r="I147" s="64">
        <v>21.03</v>
      </c>
      <c r="J147" s="64">
        <v>118.87</v>
      </c>
      <c r="K147" s="65">
        <v>396</v>
      </c>
      <c r="L147" s="42">
        <v>8.92</v>
      </c>
    </row>
    <row r="148" spans="1:12" ht="15.75" customHeight="1" x14ac:dyDescent="0.3">
      <c r="A148" s="23"/>
      <c r="B148" s="15"/>
      <c r="C148" s="11"/>
      <c r="D148" s="7" t="s">
        <v>23</v>
      </c>
      <c r="E148" s="63" t="s">
        <v>43</v>
      </c>
      <c r="F148" s="64">
        <v>40</v>
      </c>
      <c r="G148" s="64">
        <v>4.28</v>
      </c>
      <c r="H148" s="64">
        <v>1.8</v>
      </c>
      <c r="I148" s="64">
        <v>17.399999999999999</v>
      </c>
      <c r="J148" s="64">
        <v>109.6</v>
      </c>
      <c r="K148" s="65">
        <v>1</v>
      </c>
      <c r="L148" s="42">
        <v>2.88</v>
      </c>
    </row>
    <row r="149" spans="1:12" ht="14.4" x14ac:dyDescent="0.3">
      <c r="A149" s="23"/>
      <c r="B149" s="15"/>
      <c r="C149" s="11"/>
      <c r="D149" s="76" t="s">
        <v>93</v>
      </c>
      <c r="E149" s="51" t="s">
        <v>98</v>
      </c>
      <c r="F149" s="64">
        <v>200</v>
      </c>
      <c r="G149" s="64">
        <v>0.9</v>
      </c>
      <c r="H149" s="64">
        <v>0.9</v>
      </c>
      <c r="I149" s="64">
        <v>1.04</v>
      </c>
      <c r="J149" s="64">
        <v>91.56</v>
      </c>
      <c r="K149" s="65">
        <v>10</v>
      </c>
      <c r="L149" s="42">
        <v>35.5</v>
      </c>
    </row>
    <row r="150" spans="1:12" ht="14.4" x14ac:dyDescent="0.3">
      <c r="A150" s="24"/>
      <c r="B150" s="17"/>
      <c r="C150" s="8"/>
      <c r="D150" s="18" t="s">
        <v>32</v>
      </c>
      <c r="E150" s="9"/>
      <c r="F150" s="19">
        <f>SUM(F145:F149)</f>
        <v>640</v>
      </c>
      <c r="G150" s="19">
        <f>SUM(G145:G149)</f>
        <v>77.59</v>
      </c>
      <c r="H150" s="19">
        <f>SUM(H145:H149)</f>
        <v>20.7</v>
      </c>
      <c r="I150" s="19">
        <f>SUM(I145:I149)</f>
        <v>78.190000000000012</v>
      </c>
      <c r="J150" s="19">
        <f>SUM(J145:J149)</f>
        <v>649.56999999999994</v>
      </c>
      <c r="K150" s="25"/>
      <c r="L150" s="19">
        <f>SUM(L145:L149)</f>
        <v>61.05</v>
      </c>
    </row>
    <row r="151" spans="1:12" ht="14.4" x14ac:dyDescent="0.3">
      <c r="A151" s="26">
        <f>A145</f>
        <v>2</v>
      </c>
      <c r="B151" s="13">
        <f>B145</f>
        <v>3</v>
      </c>
      <c r="C151" s="10" t="s">
        <v>24</v>
      </c>
      <c r="D151" s="7" t="s">
        <v>25</v>
      </c>
      <c r="E151" s="63" t="s">
        <v>62</v>
      </c>
      <c r="F151" s="64">
        <v>60</v>
      </c>
      <c r="G151" s="64">
        <v>0</v>
      </c>
      <c r="H151" s="64">
        <v>3.23</v>
      </c>
      <c r="I151" s="64">
        <v>1.92</v>
      </c>
      <c r="J151" s="64">
        <v>38.74</v>
      </c>
      <c r="K151" s="65">
        <v>19</v>
      </c>
      <c r="L151" s="42">
        <v>19</v>
      </c>
    </row>
    <row r="152" spans="1:12" ht="15" thickBot="1" x14ac:dyDescent="0.35">
      <c r="A152" s="23"/>
      <c r="B152" s="15"/>
      <c r="C152" s="11"/>
      <c r="D152" s="7" t="s">
        <v>26</v>
      </c>
      <c r="E152" s="41" t="s">
        <v>113</v>
      </c>
      <c r="F152" s="42">
        <v>200</v>
      </c>
      <c r="G152" s="42">
        <v>4.87</v>
      </c>
      <c r="H152" s="42">
        <v>7.15</v>
      </c>
      <c r="I152" s="42">
        <v>12.36</v>
      </c>
      <c r="J152" s="42">
        <v>132.85</v>
      </c>
      <c r="K152" s="43">
        <v>94</v>
      </c>
      <c r="L152" s="42">
        <v>8.68</v>
      </c>
    </row>
    <row r="153" spans="1:12" ht="14.4" x14ac:dyDescent="0.3">
      <c r="A153" s="23"/>
      <c r="B153" s="15"/>
      <c r="C153" s="11"/>
      <c r="D153" s="7" t="s">
        <v>27</v>
      </c>
      <c r="E153" s="67" t="s">
        <v>48</v>
      </c>
      <c r="F153" s="58">
        <v>100</v>
      </c>
      <c r="G153" s="58">
        <v>22.38</v>
      </c>
      <c r="H153" s="58">
        <v>19.32</v>
      </c>
      <c r="I153" s="58">
        <v>7.9</v>
      </c>
      <c r="J153" s="58">
        <v>295.07</v>
      </c>
      <c r="K153" s="59">
        <v>315</v>
      </c>
      <c r="L153" s="40">
        <v>38.08</v>
      </c>
    </row>
    <row r="154" spans="1:12" ht="14.4" x14ac:dyDescent="0.3">
      <c r="A154" s="23"/>
      <c r="B154" s="15"/>
      <c r="C154" s="11"/>
      <c r="D154" s="7" t="s">
        <v>28</v>
      </c>
      <c r="E154" s="63" t="s">
        <v>60</v>
      </c>
      <c r="F154" s="64">
        <v>150</v>
      </c>
      <c r="G154" s="64">
        <v>5.16</v>
      </c>
      <c r="H154" s="64">
        <v>5.3</v>
      </c>
      <c r="I154" s="64">
        <v>26.68</v>
      </c>
      <c r="J154" s="64">
        <v>174.44</v>
      </c>
      <c r="K154" s="65">
        <v>211</v>
      </c>
      <c r="L154" s="42">
        <v>11.37</v>
      </c>
    </row>
    <row r="155" spans="1:12" ht="14.4" x14ac:dyDescent="0.3">
      <c r="A155" s="23"/>
      <c r="B155" s="15"/>
      <c r="C155" s="11"/>
      <c r="D155" s="7" t="s">
        <v>29</v>
      </c>
      <c r="E155" s="63" t="s">
        <v>61</v>
      </c>
      <c r="F155" s="64">
        <v>200</v>
      </c>
      <c r="G155" s="64">
        <v>0.17</v>
      </c>
      <c r="H155" s="64">
        <v>0.03</v>
      </c>
      <c r="I155" s="64">
        <v>13.23</v>
      </c>
      <c r="J155" s="64">
        <v>52.26</v>
      </c>
      <c r="K155" s="65">
        <v>393</v>
      </c>
      <c r="L155" s="42">
        <v>3.38</v>
      </c>
    </row>
    <row r="156" spans="1:12" ht="14.4" x14ac:dyDescent="0.3">
      <c r="A156" s="23"/>
      <c r="B156" s="15"/>
      <c r="C156" s="11"/>
      <c r="D156" s="7" t="s">
        <v>30</v>
      </c>
      <c r="E156" s="63" t="s">
        <v>43</v>
      </c>
      <c r="F156" s="64">
        <v>40</v>
      </c>
      <c r="G156" s="64">
        <v>4.28</v>
      </c>
      <c r="H156" s="64">
        <v>1.8</v>
      </c>
      <c r="I156" s="64">
        <v>17.399999999999999</v>
      </c>
      <c r="J156" s="64">
        <v>109.6</v>
      </c>
      <c r="K156" s="65">
        <v>1</v>
      </c>
      <c r="L156" s="42">
        <v>2.88</v>
      </c>
    </row>
    <row r="157" spans="1:12" ht="14.4" x14ac:dyDescent="0.3">
      <c r="A157" s="23"/>
      <c r="B157" s="15"/>
      <c r="C157" s="11"/>
      <c r="D157" s="7" t="s">
        <v>31</v>
      </c>
      <c r="E157" s="51" t="s">
        <v>44</v>
      </c>
      <c r="F157" s="52">
        <v>10</v>
      </c>
      <c r="G157" s="52">
        <v>0.85</v>
      </c>
      <c r="H157" s="52">
        <v>0.33</v>
      </c>
      <c r="I157" s="52">
        <v>4.83</v>
      </c>
      <c r="J157" s="52">
        <v>25.9</v>
      </c>
      <c r="K157" s="53">
        <v>1</v>
      </c>
      <c r="L157" s="42">
        <v>0.8</v>
      </c>
    </row>
    <row r="158" spans="1:12" ht="14.4" x14ac:dyDescent="0.3">
      <c r="A158" s="23"/>
      <c r="B158" s="15"/>
      <c r="C158" s="11"/>
      <c r="D158" s="7"/>
      <c r="E158" s="41"/>
      <c r="F158" s="42"/>
      <c r="G158" s="42"/>
      <c r="H158" s="42"/>
      <c r="I158" s="42"/>
      <c r="J158" s="42"/>
      <c r="K158" s="43"/>
      <c r="L158" s="42"/>
    </row>
    <row r="159" spans="1:12" ht="14.4" x14ac:dyDescent="0.3">
      <c r="A159" s="23"/>
      <c r="B159" s="15"/>
      <c r="C159" s="11"/>
      <c r="D159" s="7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3" ht="14.4" x14ac:dyDescent="0.3">
      <c r="A161" s="23"/>
      <c r="B161" s="15"/>
      <c r="C161" s="11"/>
      <c r="D161" s="6"/>
      <c r="E161" s="41"/>
      <c r="F161" s="42"/>
      <c r="G161" s="42"/>
      <c r="H161" s="42"/>
      <c r="I161" s="42"/>
      <c r="J161" s="42"/>
      <c r="K161" s="43"/>
      <c r="L161" s="42"/>
      <c r="M161" s="78"/>
    </row>
    <row r="162" spans="1:13" ht="14.4" x14ac:dyDescent="0.3">
      <c r="A162" s="24"/>
      <c r="B162" s="17"/>
      <c r="C162" s="8"/>
      <c r="D162" s="18" t="s">
        <v>32</v>
      </c>
      <c r="E162" s="9"/>
      <c r="F162" s="19">
        <f>SUM(F151:F161)</f>
        <v>760</v>
      </c>
      <c r="G162" s="19">
        <f t="shared" ref="G162:J162" si="30">SUM(G151:G161)</f>
        <v>37.71</v>
      </c>
      <c r="H162" s="19">
        <f t="shared" si="30"/>
        <v>37.159999999999997</v>
      </c>
      <c r="I162" s="19">
        <f t="shared" si="30"/>
        <v>84.320000000000007</v>
      </c>
      <c r="J162" s="19">
        <f t="shared" si="30"/>
        <v>828.8599999999999</v>
      </c>
      <c r="K162" s="25"/>
      <c r="L162" s="19">
        <f t="shared" ref="L162" si="31">SUM(L151:L161)</f>
        <v>84.189999999999984</v>
      </c>
    </row>
    <row r="163" spans="1:13" ht="15" thickBot="1" x14ac:dyDescent="0.3">
      <c r="A163" s="29">
        <f>A145</f>
        <v>2</v>
      </c>
      <c r="B163" s="30">
        <f>B145</f>
        <v>3</v>
      </c>
      <c r="C163" s="85" t="s">
        <v>4</v>
      </c>
      <c r="D163" s="86"/>
      <c r="E163" s="31"/>
      <c r="F163" s="32">
        <f>F150+F162</f>
        <v>1400</v>
      </c>
      <c r="G163" s="32">
        <f t="shared" ref="G163" si="32">G150+G162</f>
        <v>115.30000000000001</v>
      </c>
      <c r="H163" s="32">
        <f t="shared" ref="H163" si="33">H150+H162</f>
        <v>57.86</v>
      </c>
      <c r="I163" s="32">
        <f t="shared" ref="I163" si="34">I150+I162</f>
        <v>162.51000000000002</v>
      </c>
      <c r="J163" s="32">
        <f t="shared" ref="J163:L163" si="35">J150+J162</f>
        <v>1478.4299999999998</v>
      </c>
      <c r="K163" s="32"/>
      <c r="L163" s="32">
        <f t="shared" si="35"/>
        <v>145.23999999999998</v>
      </c>
    </row>
    <row r="164" spans="1:13" ht="14.4" x14ac:dyDescent="0.3">
      <c r="A164" s="20">
        <v>2</v>
      </c>
      <c r="B164" s="21">
        <v>4</v>
      </c>
      <c r="C164" s="22" t="s">
        <v>20</v>
      </c>
      <c r="D164" s="5" t="s">
        <v>21</v>
      </c>
      <c r="E164" s="75" t="s">
        <v>119</v>
      </c>
      <c r="F164" s="58">
        <v>150</v>
      </c>
      <c r="G164" s="58">
        <v>4.58</v>
      </c>
      <c r="H164" s="58">
        <v>5.19</v>
      </c>
      <c r="I164" s="58">
        <v>21.1</v>
      </c>
      <c r="J164" s="58">
        <v>149.22999999999999</v>
      </c>
      <c r="K164" s="77" t="s">
        <v>120</v>
      </c>
      <c r="L164" s="40">
        <v>7.3</v>
      </c>
    </row>
    <row r="165" spans="1:13" ht="14.4" x14ac:dyDescent="0.3">
      <c r="A165" s="23"/>
      <c r="B165" s="15"/>
      <c r="C165" s="11"/>
      <c r="D165" s="8"/>
      <c r="E165" s="79" t="s">
        <v>102</v>
      </c>
      <c r="F165" s="80">
        <v>50</v>
      </c>
      <c r="G165" s="80">
        <v>2.2999999999999998</v>
      </c>
      <c r="H165" s="80">
        <v>4.2</v>
      </c>
      <c r="I165" s="80">
        <v>28.8</v>
      </c>
      <c r="J165" s="80">
        <v>160.30000000000001</v>
      </c>
      <c r="K165" s="81">
        <v>2</v>
      </c>
      <c r="L165" s="82">
        <v>7.3</v>
      </c>
    </row>
    <row r="166" spans="1:13" ht="14.4" x14ac:dyDescent="0.3">
      <c r="A166" s="23"/>
      <c r="B166" s="15"/>
      <c r="C166" s="11"/>
      <c r="D166" s="7" t="s">
        <v>22</v>
      </c>
      <c r="E166" s="51" t="s">
        <v>42</v>
      </c>
      <c r="F166" s="64">
        <v>200</v>
      </c>
      <c r="G166" s="64">
        <v>0.2</v>
      </c>
      <c r="H166" s="64">
        <v>0</v>
      </c>
      <c r="I166" s="64">
        <v>16.100000000000001</v>
      </c>
      <c r="J166" s="64">
        <v>65.099999999999994</v>
      </c>
      <c r="K166" s="65">
        <v>430</v>
      </c>
      <c r="L166" s="42">
        <v>2</v>
      </c>
    </row>
    <row r="167" spans="1:13" ht="14.4" x14ac:dyDescent="0.3">
      <c r="A167" s="23"/>
      <c r="B167" s="15"/>
      <c r="C167" s="11"/>
      <c r="D167" s="7" t="s">
        <v>23</v>
      </c>
      <c r="E167" s="63" t="s">
        <v>43</v>
      </c>
      <c r="F167" s="64">
        <v>40</v>
      </c>
      <c r="G167" s="64">
        <v>4.28</v>
      </c>
      <c r="H167" s="64">
        <v>1.8</v>
      </c>
      <c r="I167" s="64">
        <v>17.399999999999999</v>
      </c>
      <c r="J167" s="64">
        <v>109.6</v>
      </c>
      <c r="K167" s="65">
        <v>1</v>
      </c>
      <c r="L167" s="42">
        <v>2.88</v>
      </c>
    </row>
    <row r="168" spans="1:13" ht="14.4" x14ac:dyDescent="0.3">
      <c r="A168" s="23"/>
      <c r="B168" s="15"/>
      <c r="C168" s="11"/>
      <c r="D168" s="76" t="s">
        <v>93</v>
      </c>
      <c r="E168" s="51" t="s">
        <v>121</v>
      </c>
      <c r="F168" s="64">
        <v>200</v>
      </c>
      <c r="G168" s="64">
        <v>0.88</v>
      </c>
      <c r="H168" s="64">
        <v>0.66</v>
      </c>
      <c r="I168" s="64">
        <v>20.88</v>
      </c>
      <c r="J168" s="64">
        <v>91.32</v>
      </c>
      <c r="K168" s="65">
        <v>13</v>
      </c>
      <c r="L168" s="42">
        <v>68</v>
      </c>
    </row>
    <row r="169" spans="1:13" ht="14.4" x14ac:dyDescent="0.3">
      <c r="A169" s="24"/>
      <c r="B169" s="17"/>
      <c r="C169" s="8"/>
      <c r="D169" s="18" t="s">
        <v>32</v>
      </c>
      <c r="E169" s="9"/>
      <c r="F169" s="19">
        <f>SUM(F164:F168)</f>
        <v>640</v>
      </c>
      <c r="G169" s="19">
        <f>SUM(G164:G168)</f>
        <v>12.24</v>
      </c>
      <c r="H169" s="19">
        <f>SUM(H164:H168)</f>
        <v>11.850000000000001</v>
      </c>
      <c r="I169" s="19">
        <f>SUM(I164:I168)</f>
        <v>104.28</v>
      </c>
      <c r="J169" s="19">
        <f>SUM(J164:J168)</f>
        <v>575.54999999999995</v>
      </c>
      <c r="K169" s="25"/>
      <c r="L169" s="19">
        <f>SUM(L164:L168)</f>
        <v>87.48</v>
      </c>
    </row>
    <row r="170" spans="1:13" ht="14.4" x14ac:dyDescent="0.3">
      <c r="A170" s="26">
        <f>A164</f>
        <v>2</v>
      </c>
      <c r="B170" s="13">
        <f>B164</f>
        <v>4</v>
      </c>
      <c r="C170" s="10" t="s">
        <v>24</v>
      </c>
      <c r="D170" s="7" t="s">
        <v>25</v>
      </c>
      <c r="E170" s="63" t="s">
        <v>64</v>
      </c>
      <c r="F170" s="64">
        <v>60</v>
      </c>
      <c r="G170" s="64">
        <v>1.1100000000000001</v>
      </c>
      <c r="H170" s="64">
        <v>2.7</v>
      </c>
      <c r="I170" s="64">
        <v>6.07</v>
      </c>
      <c r="J170" s="64">
        <v>52.56</v>
      </c>
      <c r="K170" s="65">
        <v>35</v>
      </c>
      <c r="L170" s="42">
        <v>3.31</v>
      </c>
    </row>
    <row r="171" spans="1:13" ht="15" thickBot="1" x14ac:dyDescent="0.35">
      <c r="A171" s="23"/>
      <c r="B171" s="15"/>
      <c r="C171" s="11"/>
      <c r="D171" s="7" t="s">
        <v>26</v>
      </c>
      <c r="E171" s="41" t="s">
        <v>118</v>
      </c>
      <c r="F171" s="42">
        <v>200</v>
      </c>
      <c r="G171" s="42">
        <v>5.1100000000000003</v>
      </c>
      <c r="H171" s="42">
        <v>6.6</v>
      </c>
      <c r="I171" s="42">
        <v>17.11</v>
      </c>
      <c r="J171" s="42">
        <v>147.63</v>
      </c>
      <c r="K171" s="43">
        <v>90</v>
      </c>
      <c r="L171" s="42">
        <v>11.38</v>
      </c>
    </row>
    <row r="172" spans="1:13" ht="14.4" x14ac:dyDescent="0.3">
      <c r="A172" s="23"/>
      <c r="B172" s="15"/>
      <c r="C172" s="11"/>
      <c r="D172" s="7" t="s">
        <v>27</v>
      </c>
      <c r="E172" s="67" t="s">
        <v>63</v>
      </c>
      <c r="F172" s="58">
        <v>230</v>
      </c>
      <c r="G172" s="58">
        <v>26.58</v>
      </c>
      <c r="H172" s="58">
        <v>24.03</v>
      </c>
      <c r="I172" s="58">
        <v>36.909999999999997</v>
      </c>
      <c r="J172" s="58">
        <v>467.91</v>
      </c>
      <c r="K172" s="59">
        <v>304</v>
      </c>
      <c r="L172" s="40">
        <v>43.14</v>
      </c>
    </row>
    <row r="173" spans="1:13" ht="14.4" x14ac:dyDescent="0.3">
      <c r="A173" s="23"/>
      <c r="B173" s="15"/>
      <c r="C173" s="11"/>
      <c r="D173" s="7" t="s">
        <v>29</v>
      </c>
      <c r="E173" s="63" t="s">
        <v>54</v>
      </c>
      <c r="F173" s="64">
        <v>200</v>
      </c>
      <c r="G173" s="64">
        <v>0.12</v>
      </c>
      <c r="H173" s="64">
        <v>0.12</v>
      </c>
      <c r="I173" s="64">
        <v>16.260000000000002</v>
      </c>
      <c r="J173" s="64">
        <v>73.61</v>
      </c>
      <c r="K173" s="65">
        <v>372</v>
      </c>
      <c r="L173" s="42">
        <v>6.59</v>
      </c>
    </row>
    <row r="174" spans="1:13" ht="14.4" x14ac:dyDescent="0.3">
      <c r="A174" s="23"/>
      <c r="B174" s="15"/>
      <c r="C174" s="11"/>
      <c r="D174" s="7" t="s">
        <v>30</v>
      </c>
      <c r="E174" s="63" t="s">
        <v>43</v>
      </c>
      <c r="F174" s="64">
        <v>40</v>
      </c>
      <c r="G174" s="64">
        <v>4.28</v>
      </c>
      <c r="H174" s="64">
        <v>1.8</v>
      </c>
      <c r="I174" s="64">
        <v>17.399999999999999</v>
      </c>
      <c r="J174" s="64">
        <v>109.6</v>
      </c>
      <c r="K174" s="65">
        <v>1</v>
      </c>
      <c r="L174" s="42">
        <v>2.88</v>
      </c>
    </row>
    <row r="175" spans="1:13" ht="14.4" x14ac:dyDescent="0.3">
      <c r="A175" s="23"/>
      <c r="B175" s="15"/>
      <c r="C175" s="11"/>
      <c r="D175" s="7" t="s">
        <v>31</v>
      </c>
      <c r="E175" s="51" t="s">
        <v>44</v>
      </c>
      <c r="F175" s="52">
        <v>10</v>
      </c>
      <c r="G175" s="52">
        <v>0.85</v>
      </c>
      <c r="H175" s="52">
        <v>0.33</v>
      </c>
      <c r="I175" s="52">
        <v>4.83</v>
      </c>
      <c r="J175" s="52">
        <v>25.9</v>
      </c>
      <c r="K175" s="53">
        <v>1</v>
      </c>
      <c r="L175" s="42">
        <v>0.8</v>
      </c>
    </row>
    <row r="176" spans="1:13" ht="14.4" x14ac:dyDescent="0.3">
      <c r="A176" s="23"/>
      <c r="B176" s="15"/>
      <c r="C176" s="11"/>
      <c r="D176" s="7"/>
      <c r="E176" s="41"/>
      <c r="F176" s="42"/>
      <c r="G176" s="42"/>
      <c r="H176" s="42"/>
      <c r="I176" s="42"/>
      <c r="J176" s="42"/>
      <c r="K176" s="43"/>
      <c r="L176" s="42"/>
    </row>
    <row r="177" spans="1:13" ht="14.4" x14ac:dyDescent="0.3">
      <c r="A177" s="23"/>
      <c r="B177" s="15"/>
      <c r="C177" s="11"/>
      <c r="D177" s="7"/>
      <c r="E177" s="41"/>
      <c r="F177" s="42"/>
      <c r="G177" s="42"/>
      <c r="H177" s="42"/>
      <c r="I177" s="42"/>
      <c r="J177" s="42"/>
      <c r="K177" s="43"/>
      <c r="L177" s="42"/>
    </row>
    <row r="178" spans="1:13" ht="14.4" x14ac:dyDescent="0.3">
      <c r="A178" s="23"/>
      <c r="B178" s="15"/>
      <c r="C178" s="11"/>
      <c r="D178" s="7"/>
      <c r="E178" s="41"/>
      <c r="F178" s="42"/>
      <c r="G178" s="42"/>
      <c r="H178" s="42"/>
      <c r="I178" s="42"/>
      <c r="J178" s="42"/>
      <c r="K178" s="43"/>
      <c r="L178" s="42"/>
    </row>
    <row r="179" spans="1:13" ht="14.4" x14ac:dyDescent="0.3">
      <c r="A179" s="23"/>
      <c r="B179" s="15"/>
      <c r="C179" s="11"/>
      <c r="D179" s="6"/>
      <c r="E179" s="41"/>
      <c r="F179" s="42"/>
      <c r="G179" s="42"/>
      <c r="H179" s="42"/>
      <c r="I179" s="42"/>
      <c r="J179" s="42"/>
      <c r="K179" s="43"/>
      <c r="L179" s="42"/>
    </row>
    <row r="180" spans="1:13" ht="14.4" x14ac:dyDescent="0.3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  <c r="M180" s="78"/>
    </row>
    <row r="181" spans="1:13" ht="14.4" x14ac:dyDescent="0.3">
      <c r="A181" s="24"/>
      <c r="B181" s="17"/>
      <c r="C181" s="8"/>
      <c r="D181" s="18" t="s">
        <v>32</v>
      </c>
      <c r="E181" s="9"/>
      <c r="F181" s="19">
        <f>SUM(F170:F180)</f>
        <v>740</v>
      </c>
      <c r="G181" s="19">
        <f>SUM(G170:G180)</f>
        <v>38.049999999999997</v>
      </c>
      <c r="H181" s="19">
        <f>SUM(H170:H180)</f>
        <v>35.579999999999991</v>
      </c>
      <c r="I181" s="19">
        <f>SUM(I170:I180)</f>
        <v>98.58</v>
      </c>
      <c r="J181" s="19">
        <f>SUM(J170:J180)</f>
        <v>877.21</v>
      </c>
      <c r="K181" s="25"/>
      <c r="L181" s="19">
        <f>SUM(L170:L180)</f>
        <v>68.099999999999994</v>
      </c>
    </row>
    <row r="182" spans="1:13" ht="15" thickBot="1" x14ac:dyDescent="0.3">
      <c r="A182" s="29">
        <f>A164</f>
        <v>2</v>
      </c>
      <c r="B182" s="30">
        <f>B164</f>
        <v>4</v>
      </c>
      <c r="C182" s="85" t="s">
        <v>4</v>
      </c>
      <c r="D182" s="86"/>
      <c r="E182" s="31"/>
      <c r="F182" s="32">
        <f>F169+F181</f>
        <v>1380</v>
      </c>
      <c r="G182" s="32">
        <f>G169+G181</f>
        <v>50.29</v>
      </c>
      <c r="H182" s="32">
        <f>H169+H181</f>
        <v>47.429999999999993</v>
      </c>
      <c r="I182" s="32">
        <f>I169+I181</f>
        <v>202.86</v>
      </c>
      <c r="J182" s="32">
        <f>J169+J181</f>
        <v>1452.76</v>
      </c>
      <c r="K182" s="32"/>
      <c r="L182" s="32">
        <f>L169+L181</f>
        <v>155.57999999999998</v>
      </c>
    </row>
    <row r="183" spans="1:13" ht="15" thickBot="1" x14ac:dyDescent="0.35">
      <c r="A183" s="20">
        <v>2</v>
      </c>
      <c r="B183" s="21">
        <v>5</v>
      </c>
      <c r="C183" s="22" t="s">
        <v>20</v>
      </c>
      <c r="D183" s="5" t="s">
        <v>21</v>
      </c>
      <c r="E183" s="75" t="s">
        <v>123</v>
      </c>
      <c r="F183" s="58">
        <v>200</v>
      </c>
      <c r="G183" s="58">
        <v>4.3600000000000003</v>
      </c>
      <c r="H183" s="58">
        <v>4</v>
      </c>
      <c r="I183" s="58">
        <v>16.190000000000001</v>
      </c>
      <c r="J183" s="58">
        <v>118.23</v>
      </c>
      <c r="K183" s="59">
        <v>112</v>
      </c>
      <c r="L183" s="40">
        <v>8.44</v>
      </c>
    </row>
    <row r="184" spans="1:13" ht="14.4" x14ac:dyDescent="0.3">
      <c r="A184" s="23"/>
      <c r="B184" s="15"/>
      <c r="C184" s="11"/>
      <c r="D184" s="5"/>
      <c r="E184" s="51" t="s">
        <v>96</v>
      </c>
      <c r="F184" s="64">
        <v>50</v>
      </c>
      <c r="G184" s="64">
        <v>8.4</v>
      </c>
      <c r="H184" s="64">
        <v>6.26</v>
      </c>
      <c r="I184" s="64">
        <v>13.05</v>
      </c>
      <c r="J184" s="64">
        <v>147.22</v>
      </c>
      <c r="K184" s="65">
        <v>3</v>
      </c>
      <c r="L184" s="42">
        <v>18.440000000000001</v>
      </c>
    </row>
    <row r="185" spans="1:13" ht="14.4" x14ac:dyDescent="0.3">
      <c r="A185" s="23"/>
      <c r="B185" s="15"/>
      <c r="C185" s="11"/>
      <c r="D185" s="7" t="s">
        <v>22</v>
      </c>
      <c r="E185" s="51" t="s">
        <v>61</v>
      </c>
      <c r="F185" s="64">
        <v>200</v>
      </c>
      <c r="G185" s="64">
        <v>0.17</v>
      </c>
      <c r="H185" s="64">
        <v>0.03</v>
      </c>
      <c r="I185" s="64">
        <v>13.23</v>
      </c>
      <c r="J185" s="64">
        <v>52.26</v>
      </c>
      <c r="K185" s="65">
        <v>393</v>
      </c>
      <c r="L185" s="42">
        <v>3.38</v>
      </c>
    </row>
    <row r="186" spans="1:13" ht="14.4" x14ac:dyDescent="0.3">
      <c r="A186" s="23"/>
      <c r="B186" s="15"/>
      <c r="C186" s="11"/>
      <c r="D186" s="7" t="s">
        <v>23</v>
      </c>
      <c r="E186" s="63" t="s">
        <v>43</v>
      </c>
      <c r="F186" s="64">
        <v>40</v>
      </c>
      <c r="G186" s="64">
        <v>4.28</v>
      </c>
      <c r="H186" s="64">
        <v>1.8</v>
      </c>
      <c r="I186" s="64">
        <v>17.399999999999999</v>
      </c>
      <c r="J186" s="64">
        <v>109.6</v>
      </c>
      <c r="K186" s="65">
        <v>1</v>
      </c>
      <c r="L186" s="42">
        <v>2.88</v>
      </c>
    </row>
    <row r="187" spans="1:13" ht="14.4" x14ac:dyDescent="0.3">
      <c r="A187" s="23"/>
      <c r="B187" s="15"/>
      <c r="C187" s="11"/>
      <c r="D187" s="76" t="s">
        <v>93</v>
      </c>
      <c r="E187" s="51" t="s">
        <v>92</v>
      </c>
      <c r="F187" s="64">
        <v>200</v>
      </c>
      <c r="G187" s="64">
        <v>2.2799999999999998</v>
      </c>
      <c r="H187" s="64">
        <v>0.57999999999999996</v>
      </c>
      <c r="I187" s="64">
        <v>21.14</v>
      </c>
      <c r="J187" s="64">
        <v>98.54</v>
      </c>
      <c r="K187" s="65">
        <v>12</v>
      </c>
      <c r="L187" s="42">
        <v>37</v>
      </c>
    </row>
    <row r="188" spans="1:13" ht="15.75" customHeight="1" x14ac:dyDescent="0.3">
      <c r="A188" s="24"/>
      <c r="B188" s="17"/>
      <c r="C188" s="8"/>
      <c r="D188" s="18" t="s">
        <v>32</v>
      </c>
      <c r="E188" s="9"/>
      <c r="F188" s="19">
        <f>SUM(F183:F187)</f>
        <v>690</v>
      </c>
      <c r="G188" s="19">
        <f>SUM(G183:G187)</f>
        <v>19.490000000000002</v>
      </c>
      <c r="H188" s="19">
        <f>SUM(H183:H187)</f>
        <v>12.67</v>
      </c>
      <c r="I188" s="19">
        <f>SUM(I183:I187)</f>
        <v>81.009999999999991</v>
      </c>
      <c r="J188" s="19">
        <f>SUM(J183:J187)</f>
        <v>525.84999999999991</v>
      </c>
      <c r="K188" s="25"/>
      <c r="L188" s="19">
        <f>SUM(L183:L187)</f>
        <v>70.14</v>
      </c>
    </row>
    <row r="189" spans="1:13" ht="14.4" x14ac:dyDescent="0.3">
      <c r="A189" s="26">
        <f>A183</f>
        <v>2</v>
      </c>
      <c r="B189" s="13">
        <f>B183</f>
        <v>5</v>
      </c>
      <c r="C189" s="10" t="s">
        <v>24</v>
      </c>
      <c r="D189" s="7" t="s">
        <v>25</v>
      </c>
      <c r="E189" s="63" t="s">
        <v>55</v>
      </c>
      <c r="F189" s="64">
        <v>60</v>
      </c>
      <c r="G189" s="64">
        <v>1.25</v>
      </c>
      <c r="H189" s="64">
        <v>4.57</v>
      </c>
      <c r="I189" s="64">
        <v>7.26</v>
      </c>
      <c r="J189" s="64">
        <v>76.040000000000006</v>
      </c>
      <c r="K189" s="65">
        <v>60</v>
      </c>
      <c r="L189" s="42">
        <v>5.97</v>
      </c>
    </row>
    <row r="190" spans="1:13" ht="15" thickBot="1" x14ac:dyDescent="0.35">
      <c r="A190" s="23"/>
      <c r="B190" s="15"/>
      <c r="C190" s="11"/>
      <c r="D190" s="7" t="s">
        <v>26</v>
      </c>
      <c r="E190" s="41" t="s">
        <v>122</v>
      </c>
      <c r="F190" s="42">
        <v>200</v>
      </c>
      <c r="G190" s="42">
        <v>5.39</v>
      </c>
      <c r="H190" s="42">
        <v>6.76</v>
      </c>
      <c r="I190" s="42">
        <v>16.350000000000001</v>
      </c>
      <c r="J190" s="42">
        <v>147.33000000000001</v>
      </c>
      <c r="K190" s="43">
        <v>101</v>
      </c>
      <c r="L190" s="42">
        <v>9.06</v>
      </c>
    </row>
    <row r="191" spans="1:13" ht="14.4" x14ac:dyDescent="0.3">
      <c r="A191" s="23"/>
      <c r="B191" s="15"/>
      <c r="C191" s="11"/>
      <c r="D191" s="7" t="s">
        <v>27</v>
      </c>
      <c r="E191" s="67" t="s">
        <v>67</v>
      </c>
      <c r="F191" s="58">
        <v>100</v>
      </c>
      <c r="G191" s="58">
        <v>12.27</v>
      </c>
      <c r="H191" s="58">
        <v>21.63</v>
      </c>
      <c r="I191" s="58">
        <v>15.27</v>
      </c>
      <c r="J191" s="58">
        <v>304.69</v>
      </c>
      <c r="K191" s="59">
        <v>272</v>
      </c>
      <c r="L191" s="40">
        <v>36.71</v>
      </c>
    </row>
    <row r="192" spans="1:13" ht="14.4" x14ac:dyDescent="0.3">
      <c r="A192" s="23"/>
      <c r="B192" s="15"/>
      <c r="C192" s="11"/>
      <c r="D192" s="7" t="s">
        <v>28</v>
      </c>
      <c r="E192" s="63" t="s">
        <v>68</v>
      </c>
      <c r="F192" s="64">
        <v>150</v>
      </c>
      <c r="G192" s="64">
        <v>6.18</v>
      </c>
      <c r="H192" s="64">
        <v>6.23</v>
      </c>
      <c r="I192" s="64">
        <v>27.58</v>
      </c>
      <c r="J192" s="64">
        <v>191.07</v>
      </c>
      <c r="K192" s="65">
        <v>44</v>
      </c>
      <c r="L192" s="42">
        <v>5.01</v>
      </c>
    </row>
    <row r="193" spans="1:13" ht="14.4" x14ac:dyDescent="0.3">
      <c r="A193" s="23"/>
      <c r="B193" s="15"/>
      <c r="C193" s="11"/>
      <c r="D193" s="7" t="s">
        <v>29</v>
      </c>
      <c r="E193" s="63" t="s">
        <v>69</v>
      </c>
      <c r="F193" s="64">
        <v>200</v>
      </c>
      <c r="G193" s="64">
        <v>0.44</v>
      </c>
      <c r="H193" s="64">
        <v>0.12</v>
      </c>
      <c r="I193" s="64">
        <v>32.659999999999997</v>
      </c>
      <c r="J193" s="64">
        <v>130.61000000000001</v>
      </c>
      <c r="K193" s="65">
        <v>303</v>
      </c>
      <c r="L193" s="42">
        <v>8.7100000000000009</v>
      </c>
    </row>
    <row r="194" spans="1:13" ht="14.4" x14ac:dyDescent="0.3">
      <c r="A194" s="23"/>
      <c r="B194" s="15"/>
      <c r="C194" s="11"/>
      <c r="D194" s="7" t="s">
        <v>30</v>
      </c>
      <c r="E194" s="63" t="s">
        <v>43</v>
      </c>
      <c r="F194" s="64">
        <v>40</v>
      </c>
      <c r="G194" s="64">
        <v>4.28</v>
      </c>
      <c r="H194" s="64">
        <v>1.8</v>
      </c>
      <c r="I194" s="64">
        <v>17.399999999999999</v>
      </c>
      <c r="J194" s="64">
        <v>109.6</v>
      </c>
      <c r="K194" s="65">
        <v>1</v>
      </c>
      <c r="L194" s="42">
        <v>2.88</v>
      </c>
    </row>
    <row r="195" spans="1:13" ht="14.4" x14ac:dyDescent="0.3">
      <c r="A195" s="23"/>
      <c r="B195" s="15"/>
      <c r="C195" s="11"/>
      <c r="D195" s="7" t="s">
        <v>31</v>
      </c>
      <c r="E195" s="51" t="s">
        <v>44</v>
      </c>
      <c r="F195" s="52">
        <v>10</v>
      </c>
      <c r="G195" s="52">
        <v>0.85</v>
      </c>
      <c r="H195" s="52">
        <v>0.33</v>
      </c>
      <c r="I195" s="52">
        <v>4.83</v>
      </c>
      <c r="J195" s="52">
        <v>25.9</v>
      </c>
      <c r="K195" s="53">
        <v>1</v>
      </c>
      <c r="L195" s="42">
        <v>0.8</v>
      </c>
    </row>
    <row r="196" spans="1:13" ht="14.4" x14ac:dyDescent="0.3">
      <c r="A196" s="23"/>
      <c r="B196" s="15"/>
      <c r="C196" s="11"/>
      <c r="D196" s="7"/>
      <c r="E196" s="41"/>
      <c r="F196" s="42"/>
      <c r="G196" s="42"/>
      <c r="H196" s="42"/>
      <c r="I196" s="42"/>
      <c r="J196" s="42"/>
      <c r="K196" s="43"/>
      <c r="L196" s="42"/>
    </row>
    <row r="197" spans="1:13" ht="14.4" x14ac:dyDescent="0.3">
      <c r="A197" s="23"/>
      <c r="B197" s="15"/>
      <c r="C197" s="11"/>
      <c r="D197" s="7"/>
      <c r="E197" s="41"/>
      <c r="F197" s="42"/>
      <c r="G197" s="42"/>
      <c r="H197" s="42"/>
      <c r="I197" s="42"/>
      <c r="J197" s="42"/>
      <c r="K197" s="43"/>
      <c r="L197" s="42"/>
    </row>
    <row r="198" spans="1:13" ht="14.4" x14ac:dyDescent="0.3">
      <c r="A198" s="23"/>
      <c r="B198" s="15"/>
      <c r="C198" s="11"/>
      <c r="D198" s="6"/>
      <c r="E198" s="41"/>
      <c r="F198" s="42"/>
      <c r="G198" s="42"/>
      <c r="H198" s="42"/>
      <c r="I198" s="42"/>
      <c r="J198" s="42"/>
      <c r="K198" s="43"/>
      <c r="L198" s="42"/>
    </row>
    <row r="199" spans="1:13" ht="14.4" x14ac:dyDescent="0.3">
      <c r="A199" s="23"/>
      <c r="B199" s="15"/>
      <c r="C199" s="11"/>
      <c r="D199" s="6"/>
      <c r="E199" s="41"/>
      <c r="F199" s="42"/>
      <c r="G199" s="42"/>
      <c r="H199" s="42"/>
      <c r="I199" s="42"/>
      <c r="J199" s="42"/>
      <c r="K199" s="43"/>
      <c r="L199" s="42"/>
      <c r="M199" s="78"/>
    </row>
    <row r="200" spans="1:13" ht="14.4" x14ac:dyDescent="0.3">
      <c r="A200" s="24"/>
      <c r="B200" s="17"/>
      <c r="C200" s="8"/>
      <c r="D200" s="18" t="s">
        <v>32</v>
      </c>
      <c r="E200" s="9"/>
      <c r="F200" s="19">
        <f>SUM(F189:F199)</f>
        <v>760</v>
      </c>
      <c r="G200" s="19">
        <f t="shared" ref="G200:J200" si="36">SUM(G189:G199)</f>
        <v>30.660000000000004</v>
      </c>
      <c r="H200" s="19">
        <f t="shared" si="36"/>
        <v>41.439999999999991</v>
      </c>
      <c r="I200" s="19">
        <f t="shared" si="36"/>
        <v>121.34999999999998</v>
      </c>
      <c r="J200" s="19">
        <f t="shared" si="36"/>
        <v>985.2399999999999</v>
      </c>
      <c r="K200" s="25"/>
      <c r="L200" s="19">
        <f t="shared" ref="L200" si="37">SUM(L189:L199)</f>
        <v>69.14</v>
      </c>
    </row>
    <row r="201" spans="1:13" ht="15" thickBot="1" x14ac:dyDescent="0.3">
      <c r="A201" s="29">
        <f>A183</f>
        <v>2</v>
      </c>
      <c r="B201" s="30">
        <f>B183</f>
        <v>5</v>
      </c>
      <c r="C201" s="85" t="s">
        <v>4</v>
      </c>
      <c r="D201" s="86"/>
      <c r="E201" s="31"/>
      <c r="F201" s="32">
        <f>F188+F200</f>
        <v>1450</v>
      </c>
      <c r="G201" s="32">
        <f t="shared" ref="G201" si="38">G188+G200</f>
        <v>50.150000000000006</v>
      </c>
      <c r="H201" s="32">
        <f t="shared" ref="H201" si="39">H188+H200</f>
        <v>54.109999999999992</v>
      </c>
      <c r="I201" s="32">
        <f t="shared" ref="I201" si="40">I188+I200</f>
        <v>202.35999999999996</v>
      </c>
      <c r="J201" s="32">
        <f t="shared" ref="J201:L201" si="41">J188+J200</f>
        <v>1511.0899999999997</v>
      </c>
      <c r="K201" s="32"/>
      <c r="L201" s="32">
        <f t="shared" si="41"/>
        <v>139.28</v>
      </c>
    </row>
    <row r="202" spans="1:13" ht="15" thickBot="1" x14ac:dyDescent="0.35">
      <c r="A202" s="20">
        <v>3</v>
      </c>
      <c r="B202" s="21">
        <v>1</v>
      </c>
      <c r="C202" s="22" t="s">
        <v>20</v>
      </c>
      <c r="D202" s="5" t="s">
        <v>21</v>
      </c>
      <c r="E202" s="83" t="s">
        <v>95</v>
      </c>
      <c r="F202" s="58">
        <v>150</v>
      </c>
      <c r="G202" s="58">
        <v>4.6900000000000004</v>
      </c>
      <c r="H202" s="58">
        <v>5.15</v>
      </c>
      <c r="I202" s="58">
        <v>22.48</v>
      </c>
      <c r="J202" s="58">
        <v>154.71</v>
      </c>
      <c r="K202" s="59">
        <v>189</v>
      </c>
      <c r="L202" s="40">
        <v>8.34</v>
      </c>
    </row>
    <row r="203" spans="1:13" ht="14.4" x14ac:dyDescent="0.3">
      <c r="A203" s="23"/>
      <c r="B203" s="15"/>
      <c r="C203" s="11"/>
      <c r="D203" s="5"/>
      <c r="E203" s="51" t="s">
        <v>116</v>
      </c>
      <c r="F203" s="64">
        <v>50</v>
      </c>
      <c r="G203" s="64">
        <v>4.3600000000000003</v>
      </c>
      <c r="H203" s="64">
        <v>8.18</v>
      </c>
      <c r="I203" s="64">
        <v>17.52</v>
      </c>
      <c r="J203" s="64">
        <v>167.79</v>
      </c>
      <c r="K203" s="65">
        <v>111</v>
      </c>
      <c r="L203" s="42">
        <v>8.8000000000000007</v>
      </c>
    </row>
    <row r="204" spans="1:13" ht="14.4" x14ac:dyDescent="0.3">
      <c r="A204" s="23"/>
      <c r="B204" s="15"/>
      <c r="C204" s="11"/>
      <c r="D204" s="7" t="s">
        <v>22</v>
      </c>
      <c r="E204" s="51" t="s">
        <v>107</v>
      </c>
      <c r="F204" s="64">
        <v>200</v>
      </c>
      <c r="G204" s="64">
        <v>3.45</v>
      </c>
      <c r="H204" s="64">
        <v>3.24</v>
      </c>
      <c r="I204" s="64">
        <v>15.7</v>
      </c>
      <c r="J204" s="64">
        <v>104.52</v>
      </c>
      <c r="K204" s="65">
        <v>395</v>
      </c>
      <c r="L204" s="42">
        <v>9.19</v>
      </c>
    </row>
    <row r="205" spans="1:13" ht="14.4" x14ac:dyDescent="0.3">
      <c r="A205" s="23"/>
      <c r="B205" s="15"/>
      <c r="C205" s="11"/>
      <c r="D205" s="7" t="s">
        <v>23</v>
      </c>
      <c r="E205" s="63" t="s">
        <v>43</v>
      </c>
      <c r="F205" s="64">
        <v>40</v>
      </c>
      <c r="G205" s="64">
        <v>4.28</v>
      </c>
      <c r="H205" s="64">
        <v>1.8</v>
      </c>
      <c r="I205" s="64">
        <v>17.399999999999999</v>
      </c>
      <c r="J205" s="64">
        <v>109.6</v>
      </c>
      <c r="K205" s="65">
        <v>1</v>
      </c>
      <c r="L205" s="42">
        <v>2.88</v>
      </c>
    </row>
    <row r="206" spans="1:13" ht="14.4" x14ac:dyDescent="0.3">
      <c r="A206" s="23"/>
      <c r="B206" s="15"/>
      <c r="C206" s="11"/>
      <c r="D206" s="76" t="s">
        <v>93</v>
      </c>
      <c r="E206" s="51" t="s">
        <v>98</v>
      </c>
      <c r="F206" s="64">
        <v>200</v>
      </c>
      <c r="G206" s="64">
        <v>0.9</v>
      </c>
      <c r="H206" s="64">
        <v>0.9</v>
      </c>
      <c r="I206" s="64">
        <v>2.04</v>
      </c>
      <c r="J206" s="64">
        <v>92.56</v>
      </c>
      <c r="K206" s="65">
        <v>10</v>
      </c>
      <c r="L206" s="42">
        <v>35.5</v>
      </c>
    </row>
    <row r="207" spans="1:13" ht="14.4" x14ac:dyDescent="0.3">
      <c r="A207" s="24"/>
      <c r="B207" s="17"/>
      <c r="C207" s="8"/>
      <c r="D207" s="18" t="s">
        <v>32</v>
      </c>
      <c r="E207" s="9"/>
      <c r="F207" s="19">
        <f>SUM(F202:F206)</f>
        <v>640</v>
      </c>
      <c r="G207" s="19">
        <f>SUM(G202:G206)</f>
        <v>17.68</v>
      </c>
      <c r="H207" s="19">
        <f>SUM(H202:H206)</f>
        <v>19.27</v>
      </c>
      <c r="I207" s="19">
        <f>SUM(I202:I206)</f>
        <v>75.14</v>
      </c>
      <c r="J207" s="19">
        <f>SUM(J202:J206)</f>
        <v>629.18000000000006</v>
      </c>
      <c r="K207" s="25"/>
      <c r="L207" s="19">
        <f>SUM(L202:L206)</f>
        <v>64.709999999999994</v>
      </c>
    </row>
    <row r="208" spans="1:13" ht="14.4" x14ac:dyDescent="0.3">
      <c r="A208" s="26">
        <f>A202</f>
        <v>3</v>
      </c>
      <c r="B208" s="13">
        <f>B202</f>
        <v>1</v>
      </c>
      <c r="C208" s="10" t="s">
        <v>24</v>
      </c>
      <c r="D208" s="7" t="s">
        <v>25</v>
      </c>
      <c r="E208" s="63" t="s">
        <v>71</v>
      </c>
      <c r="F208" s="64">
        <v>60</v>
      </c>
      <c r="G208" s="64">
        <v>1.52</v>
      </c>
      <c r="H208" s="64">
        <v>4.66</v>
      </c>
      <c r="I208" s="64">
        <v>9.7200000000000006</v>
      </c>
      <c r="J208" s="64">
        <v>87.17</v>
      </c>
      <c r="K208" s="65">
        <v>28</v>
      </c>
      <c r="L208" s="42">
        <v>5.97</v>
      </c>
    </row>
    <row r="209" spans="1:13" ht="15" thickBot="1" x14ac:dyDescent="0.35">
      <c r="A209" s="23"/>
      <c r="B209" s="15"/>
      <c r="C209" s="11"/>
      <c r="D209" s="7" t="s">
        <v>26</v>
      </c>
      <c r="E209" s="41" t="s">
        <v>124</v>
      </c>
      <c r="F209" s="42">
        <v>200</v>
      </c>
      <c r="G209" s="42">
        <v>7.84</v>
      </c>
      <c r="H209" s="42">
        <v>10.18</v>
      </c>
      <c r="I209" s="42">
        <v>16.48</v>
      </c>
      <c r="J209" s="42">
        <v>188.54</v>
      </c>
      <c r="K209" s="43">
        <v>87</v>
      </c>
      <c r="L209" s="42">
        <v>25.41</v>
      </c>
    </row>
    <row r="210" spans="1:13" ht="14.4" x14ac:dyDescent="0.3">
      <c r="A210" s="23"/>
      <c r="B210" s="15"/>
      <c r="C210" s="11"/>
      <c r="D210" s="7" t="s">
        <v>27</v>
      </c>
      <c r="E210" s="68" t="s">
        <v>70</v>
      </c>
      <c r="F210" s="58">
        <v>100</v>
      </c>
      <c r="G210" s="58">
        <v>14.93</v>
      </c>
      <c r="H210" s="58">
        <v>23.82</v>
      </c>
      <c r="I210" s="58">
        <v>14.31</v>
      </c>
      <c r="J210" s="58">
        <v>271.2</v>
      </c>
      <c r="K210" s="59">
        <v>288</v>
      </c>
      <c r="L210" s="40">
        <v>38</v>
      </c>
    </row>
    <row r="211" spans="1:13" ht="14.4" x14ac:dyDescent="0.3">
      <c r="A211" s="23"/>
      <c r="B211" s="15"/>
      <c r="C211" s="11"/>
      <c r="D211" s="7" t="s">
        <v>28</v>
      </c>
      <c r="E211" s="63" t="s">
        <v>49</v>
      </c>
      <c r="F211" s="64">
        <v>150</v>
      </c>
      <c r="G211" s="64">
        <v>4.66</v>
      </c>
      <c r="H211" s="64">
        <v>2.41</v>
      </c>
      <c r="I211" s="64">
        <v>28.93</v>
      </c>
      <c r="J211" s="64">
        <v>156.19</v>
      </c>
      <c r="K211" s="65">
        <v>331</v>
      </c>
      <c r="L211" s="42">
        <v>3.29</v>
      </c>
    </row>
    <row r="212" spans="1:13" ht="14.4" x14ac:dyDescent="0.3">
      <c r="A212" s="23"/>
      <c r="B212" s="15"/>
      <c r="C212" s="11"/>
      <c r="D212" s="7" t="s">
        <v>29</v>
      </c>
      <c r="E212" s="63" t="s">
        <v>42</v>
      </c>
      <c r="F212" s="64">
        <v>200</v>
      </c>
      <c r="G212" s="64">
        <v>0.2</v>
      </c>
      <c r="H212" s="64">
        <v>0</v>
      </c>
      <c r="I212" s="64">
        <v>16.100000000000001</v>
      </c>
      <c r="J212" s="64">
        <v>65.099999999999994</v>
      </c>
      <c r="K212" s="65">
        <v>430</v>
      </c>
      <c r="L212" s="42">
        <v>2</v>
      </c>
    </row>
    <row r="213" spans="1:13" ht="14.4" x14ac:dyDescent="0.3">
      <c r="A213" s="23"/>
      <c r="B213" s="15"/>
      <c r="C213" s="11"/>
      <c r="D213" s="7" t="s">
        <v>30</v>
      </c>
      <c r="E213" s="63" t="s">
        <v>43</v>
      </c>
      <c r="F213" s="64">
        <v>40</v>
      </c>
      <c r="G213" s="64">
        <v>4.28</v>
      </c>
      <c r="H213" s="64">
        <v>1.8</v>
      </c>
      <c r="I213" s="64">
        <v>17.399999999999999</v>
      </c>
      <c r="J213" s="64">
        <v>109.6</v>
      </c>
      <c r="K213" s="65">
        <v>1</v>
      </c>
      <c r="L213" s="42">
        <v>2.88</v>
      </c>
    </row>
    <row r="214" spans="1:13" ht="14.4" x14ac:dyDescent="0.3">
      <c r="A214" s="23"/>
      <c r="B214" s="15"/>
      <c r="C214" s="11"/>
      <c r="D214" s="7" t="s">
        <v>31</v>
      </c>
      <c r="E214" s="51" t="s">
        <v>44</v>
      </c>
      <c r="F214" s="52">
        <v>10</v>
      </c>
      <c r="G214" s="52">
        <v>0.85</v>
      </c>
      <c r="H214" s="52">
        <v>0.33</v>
      </c>
      <c r="I214" s="52">
        <v>4.83</v>
      </c>
      <c r="J214" s="52">
        <v>25.9</v>
      </c>
      <c r="K214" s="53">
        <v>1</v>
      </c>
      <c r="L214" s="42">
        <v>0.8</v>
      </c>
    </row>
    <row r="215" spans="1:13" ht="14.4" x14ac:dyDescent="0.3">
      <c r="A215" s="23"/>
      <c r="B215" s="15"/>
      <c r="C215" s="11"/>
      <c r="D215" s="7"/>
      <c r="E215" s="41"/>
      <c r="F215" s="42"/>
      <c r="G215" s="42"/>
      <c r="H215" s="42"/>
      <c r="I215" s="42"/>
      <c r="J215" s="42"/>
      <c r="K215" s="43"/>
      <c r="L215" s="42"/>
    </row>
    <row r="216" spans="1:13" ht="14.4" x14ac:dyDescent="0.3">
      <c r="A216" s="23"/>
      <c r="B216" s="15"/>
      <c r="C216" s="11"/>
      <c r="D216" s="7"/>
      <c r="E216" s="41"/>
      <c r="F216" s="42"/>
      <c r="G216" s="42"/>
      <c r="H216" s="42"/>
      <c r="I216" s="42"/>
      <c r="J216" s="42"/>
      <c r="K216" s="43"/>
      <c r="L216" s="42"/>
    </row>
    <row r="217" spans="1:13" ht="14.4" x14ac:dyDescent="0.3">
      <c r="A217" s="23"/>
      <c r="B217" s="15"/>
      <c r="C217" s="11"/>
      <c r="D217" s="7"/>
      <c r="E217" s="41"/>
      <c r="F217" s="42"/>
      <c r="G217" s="42"/>
      <c r="H217" s="42"/>
      <c r="I217" s="42"/>
      <c r="J217" s="42"/>
      <c r="K217" s="43"/>
      <c r="L217" s="42"/>
    </row>
    <row r="218" spans="1:13" ht="14.4" x14ac:dyDescent="0.3">
      <c r="A218" s="23"/>
      <c r="B218" s="15"/>
      <c r="C218" s="11"/>
      <c r="D218" s="6"/>
      <c r="E218" s="41"/>
      <c r="F218" s="42"/>
      <c r="G218" s="42"/>
      <c r="H218" s="42"/>
      <c r="I218" s="42"/>
      <c r="J218" s="42"/>
      <c r="K218" s="43"/>
      <c r="L218" s="42"/>
    </row>
    <row r="219" spans="1:13" ht="14.4" x14ac:dyDescent="0.3">
      <c r="A219" s="23"/>
      <c r="B219" s="15"/>
      <c r="C219" s="11"/>
      <c r="D219" s="6"/>
      <c r="E219" s="41"/>
      <c r="F219" s="42"/>
      <c r="G219" s="42"/>
      <c r="H219" s="42"/>
      <c r="I219" s="42"/>
      <c r="J219" s="42"/>
      <c r="K219" s="43"/>
      <c r="L219" s="42"/>
      <c r="M219" s="78"/>
    </row>
    <row r="220" spans="1:13" ht="14.4" x14ac:dyDescent="0.3">
      <c r="A220" s="24"/>
      <c r="B220" s="17"/>
      <c r="C220" s="8"/>
      <c r="D220" s="18" t="s">
        <v>32</v>
      </c>
      <c r="E220" s="9"/>
      <c r="F220" s="19">
        <f>SUM(F208:F219)</f>
        <v>760</v>
      </c>
      <c r="G220" s="19">
        <f t="shared" ref="G220:J220" si="42">SUM(G208:G219)</f>
        <v>34.28</v>
      </c>
      <c r="H220" s="19">
        <f t="shared" si="42"/>
        <v>43.199999999999989</v>
      </c>
      <c r="I220" s="19">
        <f t="shared" si="42"/>
        <v>107.77</v>
      </c>
      <c r="J220" s="19">
        <f t="shared" si="42"/>
        <v>903.69999999999993</v>
      </c>
      <c r="K220" s="25"/>
      <c r="L220" s="19">
        <f t="shared" ref="L220" si="43">SUM(L208:L219)</f>
        <v>78.349999999999994</v>
      </c>
    </row>
    <row r="221" spans="1:13" ht="15" thickBot="1" x14ac:dyDescent="0.3">
      <c r="A221" s="29">
        <f>A202</f>
        <v>3</v>
      </c>
      <c r="B221" s="30">
        <f>B202</f>
        <v>1</v>
      </c>
      <c r="C221" s="85" t="s">
        <v>4</v>
      </c>
      <c r="D221" s="86"/>
      <c r="E221" s="31"/>
      <c r="F221" s="32">
        <f>F207+F220</f>
        <v>1400</v>
      </c>
      <c r="G221" s="32">
        <f t="shared" ref="G221:J221" si="44">G207+G220</f>
        <v>51.96</v>
      </c>
      <c r="H221" s="32">
        <f t="shared" si="44"/>
        <v>62.469999999999985</v>
      </c>
      <c r="I221" s="32">
        <f t="shared" si="44"/>
        <v>182.91</v>
      </c>
      <c r="J221" s="32">
        <f t="shared" si="44"/>
        <v>1532.88</v>
      </c>
      <c r="K221" s="32"/>
      <c r="L221" s="32">
        <f t="shared" ref="L221" si="45">L207+L220</f>
        <v>143.06</v>
      </c>
    </row>
    <row r="222" spans="1:13" ht="15" thickBot="1" x14ac:dyDescent="0.35">
      <c r="A222" s="14">
        <v>3</v>
      </c>
      <c r="B222" s="15">
        <v>2</v>
      </c>
      <c r="C222" s="22" t="s">
        <v>20</v>
      </c>
      <c r="D222" s="5" t="s">
        <v>21</v>
      </c>
      <c r="E222" s="75" t="s">
        <v>105</v>
      </c>
      <c r="F222" s="58">
        <v>150</v>
      </c>
      <c r="G222" s="58">
        <v>3.95</v>
      </c>
      <c r="H222" s="58">
        <v>5.15</v>
      </c>
      <c r="I222" s="58">
        <v>22.86</v>
      </c>
      <c r="J222" s="58">
        <v>153.19</v>
      </c>
      <c r="K222" s="77" t="s">
        <v>106</v>
      </c>
      <c r="L222" s="40">
        <v>52.56</v>
      </c>
    </row>
    <row r="223" spans="1:13" ht="14.4" x14ac:dyDescent="0.3">
      <c r="A223" s="14"/>
      <c r="B223" s="15"/>
      <c r="C223" s="11"/>
      <c r="D223" s="5"/>
      <c r="E223" s="51" t="s">
        <v>126</v>
      </c>
      <c r="F223" s="64">
        <v>50</v>
      </c>
      <c r="G223" s="64">
        <v>7.2</v>
      </c>
      <c r="H223" s="64">
        <v>8.2799999999999994</v>
      </c>
      <c r="I223" s="64">
        <v>13.11</v>
      </c>
      <c r="J223" s="64">
        <v>160.83000000000001</v>
      </c>
      <c r="K223" s="65">
        <v>4</v>
      </c>
      <c r="L223" s="42">
        <v>15.51</v>
      </c>
    </row>
    <row r="224" spans="1:13" ht="14.4" x14ac:dyDescent="0.3">
      <c r="A224" s="14"/>
      <c r="B224" s="15"/>
      <c r="C224" s="11"/>
      <c r="D224" s="7" t="s">
        <v>22</v>
      </c>
      <c r="E224" s="51" t="s">
        <v>90</v>
      </c>
      <c r="F224" s="64">
        <v>200</v>
      </c>
      <c r="G224" s="64">
        <v>2.74</v>
      </c>
      <c r="H224" s="64">
        <v>2.82</v>
      </c>
      <c r="I224" s="64">
        <v>21.31</v>
      </c>
      <c r="J224" s="64">
        <v>117.16</v>
      </c>
      <c r="K224" s="53" t="s">
        <v>127</v>
      </c>
      <c r="L224" s="42">
        <v>6.3</v>
      </c>
    </row>
    <row r="225" spans="1:13" ht="14.4" x14ac:dyDescent="0.3">
      <c r="A225" s="14"/>
      <c r="B225" s="15"/>
      <c r="C225" s="11"/>
      <c r="D225" s="7" t="s">
        <v>23</v>
      </c>
      <c r="E225" s="63" t="s">
        <v>43</v>
      </c>
      <c r="F225" s="64">
        <v>40</v>
      </c>
      <c r="G225" s="64">
        <v>4.28</v>
      </c>
      <c r="H225" s="64">
        <v>1.8</v>
      </c>
      <c r="I225" s="64">
        <v>17.399999999999999</v>
      </c>
      <c r="J225" s="64">
        <v>109.6</v>
      </c>
      <c r="K225" s="65">
        <v>1</v>
      </c>
      <c r="L225" s="42">
        <v>2.88</v>
      </c>
    </row>
    <row r="226" spans="1:13" ht="14.4" x14ac:dyDescent="0.3">
      <c r="A226" s="14"/>
      <c r="B226" s="15"/>
      <c r="C226" s="11"/>
      <c r="D226" s="76" t="s">
        <v>93</v>
      </c>
      <c r="E226" s="51" t="s">
        <v>121</v>
      </c>
      <c r="F226" s="64">
        <v>200</v>
      </c>
      <c r="G226" s="64">
        <v>0.88</v>
      </c>
      <c r="H226" s="64">
        <v>0.66</v>
      </c>
      <c r="I226" s="64">
        <v>20.88</v>
      </c>
      <c r="J226" s="64">
        <v>91.32</v>
      </c>
      <c r="K226" s="65">
        <v>13</v>
      </c>
      <c r="L226" s="42">
        <v>68</v>
      </c>
    </row>
    <row r="227" spans="1:13" ht="14.4" x14ac:dyDescent="0.3">
      <c r="A227" s="16"/>
      <c r="B227" s="17"/>
      <c r="C227" s="8"/>
      <c r="D227" s="18" t="s">
        <v>32</v>
      </c>
      <c r="E227" s="9"/>
      <c r="F227" s="19">
        <f>SUM(F222:F226)</f>
        <v>640</v>
      </c>
      <c r="G227" s="19">
        <f>SUM(G222:G226)</f>
        <v>19.05</v>
      </c>
      <c r="H227" s="19">
        <f>SUM(H222:H226)</f>
        <v>18.71</v>
      </c>
      <c r="I227" s="19">
        <f>SUM(I222:I226)</f>
        <v>95.56</v>
      </c>
      <c r="J227" s="19">
        <f>SUM(J222:J226)</f>
        <v>632.09999999999991</v>
      </c>
      <c r="K227" s="25"/>
      <c r="L227" s="19">
        <f>SUM(L222:L226)</f>
        <v>145.25</v>
      </c>
    </row>
    <row r="228" spans="1:13" ht="14.4" x14ac:dyDescent="0.3">
      <c r="A228" s="13">
        <v>3</v>
      </c>
      <c r="B228" s="13">
        <f>B222</f>
        <v>2</v>
      </c>
      <c r="C228" s="10" t="s">
        <v>24</v>
      </c>
      <c r="D228" s="7" t="s">
        <v>25</v>
      </c>
      <c r="E228" s="63" t="s">
        <v>47</v>
      </c>
      <c r="F228" s="64">
        <v>60</v>
      </c>
      <c r="G228" s="64">
        <v>0</v>
      </c>
      <c r="H228" s="64">
        <v>0.06</v>
      </c>
      <c r="I228" s="64">
        <v>1.8</v>
      </c>
      <c r="J228" s="64">
        <v>9.65</v>
      </c>
      <c r="K228" s="65">
        <v>22</v>
      </c>
      <c r="L228" s="42">
        <v>15</v>
      </c>
    </row>
    <row r="229" spans="1:13" ht="15" thickBot="1" x14ac:dyDescent="0.35">
      <c r="A229" s="14"/>
      <c r="B229" s="15"/>
      <c r="C229" s="11"/>
      <c r="D229" s="7" t="s">
        <v>26</v>
      </c>
      <c r="E229" s="41" t="s">
        <v>125</v>
      </c>
      <c r="F229" s="42">
        <v>200</v>
      </c>
      <c r="G229" s="42">
        <v>5.44</v>
      </c>
      <c r="H229" s="42">
        <v>8.16</v>
      </c>
      <c r="I229" s="42">
        <v>19.52</v>
      </c>
      <c r="J229" s="42">
        <v>172.24</v>
      </c>
      <c r="K229" s="43">
        <v>209</v>
      </c>
      <c r="L229" s="42">
        <v>15</v>
      </c>
    </row>
    <row r="230" spans="1:13" ht="14.4" x14ac:dyDescent="0.3">
      <c r="A230" s="14"/>
      <c r="B230" s="15"/>
      <c r="C230" s="11"/>
      <c r="D230" s="7" t="s">
        <v>27</v>
      </c>
      <c r="E230" s="67" t="s">
        <v>72</v>
      </c>
      <c r="F230" s="58">
        <v>100</v>
      </c>
      <c r="G230" s="58">
        <v>19.079999999999998</v>
      </c>
      <c r="H230" s="58">
        <v>3.26</v>
      </c>
      <c r="I230" s="58">
        <v>5.33</v>
      </c>
      <c r="J230" s="58">
        <v>127.21</v>
      </c>
      <c r="K230" s="59">
        <v>300</v>
      </c>
      <c r="L230" s="40">
        <v>52.56</v>
      </c>
    </row>
    <row r="231" spans="1:13" ht="14.4" x14ac:dyDescent="0.3">
      <c r="A231" s="14"/>
      <c r="B231" s="15"/>
      <c r="C231" s="11"/>
      <c r="D231" s="7" t="s">
        <v>28</v>
      </c>
      <c r="E231" s="63" t="s">
        <v>60</v>
      </c>
      <c r="F231" s="64">
        <v>150</v>
      </c>
      <c r="G231" s="64">
        <v>4.16</v>
      </c>
      <c r="H231" s="64">
        <v>4.59</v>
      </c>
      <c r="I231" s="64">
        <v>28.15</v>
      </c>
      <c r="J231" s="64">
        <v>169.87</v>
      </c>
      <c r="K231" s="65">
        <v>335</v>
      </c>
      <c r="L231" s="42">
        <v>11.37</v>
      </c>
    </row>
    <row r="232" spans="1:13" ht="14.4" x14ac:dyDescent="0.3">
      <c r="A232" s="14"/>
      <c r="B232" s="15"/>
      <c r="C232" s="11"/>
      <c r="D232" s="7" t="s">
        <v>29</v>
      </c>
      <c r="E232" s="63" t="s">
        <v>50</v>
      </c>
      <c r="F232" s="64">
        <v>200</v>
      </c>
      <c r="G232" s="64">
        <v>0.18</v>
      </c>
      <c r="H232" s="64">
        <v>0.05</v>
      </c>
      <c r="I232" s="64">
        <v>16.7</v>
      </c>
      <c r="J232" s="64">
        <v>77</v>
      </c>
      <c r="K232" s="65">
        <v>295</v>
      </c>
      <c r="L232" s="42">
        <v>5.76</v>
      </c>
    </row>
    <row r="233" spans="1:13" ht="14.4" x14ac:dyDescent="0.3">
      <c r="A233" s="14"/>
      <c r="B233" s="15"/>
      <c r="C233" s="11"/>
      <c r="D233" s="7" t="s">
        <v>30</v>
      </c>
      <c r="E233" s="63" t="s">
        <v>43</v>
      </c>
      <c r="F233" s="64">
        <v>40</v>
      </c>
      <c r="G233" s="64">
        <v>4.28</v>
      </c>
      <c r="H233" s="64">
        <v>1.8</v>
      </c>
      <c r="I233" s="64">
        <v>17.399999999999999</v>
      </c>
      <c r="J233" s="64">
        <v>109.6</v>
      </c>
      <c r="K233" s="65">
        <v>1</v>
      </c>
      <c r="L233" s="42">
        <v>2.88</v>
      </c>
    </row>
    <row r="234" spans="1:13" ht="14.4" x14ac:dyDescent="0.3">
      <c r="A234" s="14"/>
      <c r="B234" s="15"/>
      <c r="C234" s="11"/>
      <c r="D234" s="7" t="s">
        <v>31</v>
      </c>
      <c r="E234" s="51" t="s">
        <v>44</v>
      </c>
      <c r="F234" s="52">
        <v>10</v>
      </c>
      <c r="G234" s="52">
        <v>0.85</v>
      </c>
      <c r="H234" s="52">
        <v>0.33</v>
      </c>
      <c r="I234" s="52">
        <v>4.83</v>
      </c>
      <c r="J234" s="52">
        <v>25.9</v>
      </c>
      <c r="K234" s="53">
        <v>1</v>
      </c>
      <c r="L234" s="42">
        <v>0.8</v>
      </c>
    </row>
    <row r="235" spans="1:13" ht="14.4" x14ac:dyDescent="0.3">
      <c r="A235" s="14"/>
      <c r="B235" s="15"/>
      <c r="C235" s="11"/>
      <c r="D235" s="7"/>
      <c r="E235" s="41"/>
      <c r="F235" s="42"/>
      <c r="G235" s="42"/>
      <c r="H235" s="42"/>
      <c r="I235" s="42"/>
      <c r="J235" s="42"/>
      <c r="K235" s="43"/>
      <c r="L235" s="42"/>
    </row>
    <row r="236" spans="1:13" ht="14.4" x14ac:dyDescent="0.3">
      <c r="A236" s="14"/>
      <c r="B236" s="15"/>
      <c r="C236" s="11"/>
      <c r="D236" s="7"/>
      <c r="E236" s="41"/>
      <c r="F236" s="42"/>
      <c r="G236" s="42"/>
      <c r="H236" s="42"/>
      <c r="I236" s="42"/>
      <c r="J236" s="42"/>
      <c r="K236" s="43"/>
      <c r="L236" s="42"/>
    </row>
    <row r="237" spans="1:13" ht="14.4" x14ac:dyDescent="0.3">
      <c r="A237" s="14"/>
      <c r="B237" s="15"/>
      <c r="C237" s="11"/>
      <c r="D237" s="7"/>
      <c r="E237" s="41"/>
      <c r="F237" s="42"/>
      <c r="G237" s="42"/>
      <c r="H237" s="42"/>
      <c r="I237" s="42"/>
      <c r="J237" s="42"/>
      <c r="K237" s="43"/>
      <c r="L237" s="42"/>
    </row>
    <row r="238" spans="1:13" ht="14.4" x14ac:dyDescent="0.3">
      <c r="A238" s="14"/>
      <c r="B238" s="15"/>
      <c r="C238" s="11"/>
      <c r="D238" s="6"/>
      <c r="E238" s="41"/>
      <c r="F238" s="42"/>
      <c r="G238" s="42"/>
      <c r="H238" s="42"/>
      <c r="I238" s="42"/>
      <c r="J238" s="42"/>
      <c r="K238" s="43"/>
      <c r="L238" s="42"/>
    </row>
    <row r="239" spans="1:13" ht="14.4" x14ac:dyDescent="0.3">
      <c r="A239" s="14"/>
      <c r="B239" s="15"/>
      <c r="C239" s="11"/>
      <c r="D239" s="6"/>
      <c r="E239" s="41"/>
      <c r="F239" s="42"/>
      <c r="G239" s="42"/>
      <c r="H239" s="42"/>
      <c r="I239" s="42"/>
      <c r="J239" s="42"/>
      <c r="K239" s="43"/>
      <c r="L239" s="42"/>
      <c r="M239" s="78"/>
    </row>
    <row r="240" spans="1:13" ht="14.4" x14ac:dyDescent="0.3">
      <c r="A240" s="16"/>
      <c r="B240" s="17"/>
      <c r="C240" s="8"/>
      <c r="D240" s="18" t="s">
        <v>32</v>
      </c>
      <c r="E240" s="9"/>
      <c r="F240" s="19">
        <f>SUM(F228:F239)</f>
        <v>760</v>
      </c>
      <c r="G240" s="19">
        <f t="shared" ref="G240:J240" si="46">SUM(G228:G239)</f>
        <v>33.99</v>
      </c>
      <c r="H240" s="19">
        <f t="shared" si="46"/>
        <v>18.25</v>
      </c>
      <c r="I240" s="19">
        <f t="shared" si="46"/>
        <v>93.73</v>
      </c>
      <c r="J240" s="19">
        <f t="shared" si="46"/>
        <v>691.47</v>
      </c>
      <c r="K240" s="25"/>
      <c r="L240" s="19">
        <f t="shared" ref="L240" si="47">SUM(L228:L239)</f>
        <v>103.37</v>
      </c>
    </row>
    <row r="241" spans="1:12" ht="15" thickBot="1" x14ac:dyDescent="0.3">
      <c r="A241" s="33">
        <f>A222</f>
        <v>3</v>
      </c>
      <c r="B241" s="33">
        <f>B222</f>
        <v>2</v>
      </c>
      <c r="C241" s="85" t="s">
        <v>4</v>
      </c>
      <c r="D241" s="86"/>
      <c r="E241" s="31"/>
      <c r="F241" s="32">
        <f>F227+F240</f>
        <v>1400</v>
      </c>
      <c r="G241" s="32">
        <f t="shared" ref="G241:J241" si="48">G227+G240</f>
        <v>53.040000000000006</v>
      </c>
      <c r="H241" s="32">
        <f t="shared" si="48"/>
        <v>36.96</v>
      </c>
      <c r="I241" s="32">
        <f t="shared" si="48"/>
        <v>189.29000000000002</v>
      </c>
      <c r="J241" s="32">
        <f t="shared" si="48"/>
        <v>1323.57</v>
      </c>
      <c r="K241" s="32"/>
      <c r="L241" s="32">
        <f t="shared" ref="L241" si="49">L227+L240</f>
        <v>248.62</v>
      </c>
    </row>
    <row r="242" spans="1:12" ht="15" thickBot="1" x14ac:dyDescent="0.35">
      <c r="A242" s="20">
        <v>3</v>
      </c>
      <c r="B242" s="21">
        <v>3</v>
      </c>
      <c r="C242" s="22" t="s">
        <v>20</v>
      </c>
      <c r="D242" s="5" t="s">
        <v>21</v>
      </c>
      <c r="E242" s="75" t="s">
        <v>129</v>
      </c>
      <c r="F242" s="58">
        <v>150</v>
      </c>
      <c r="G242" s="58">
        <v>5.24</v>
      </c>
      <c r="H242" s="58">
        <v>6.99</v>
      </c>
      <c r="I242" s="58">
        <v>21.2</v>
      </c>
      <c r="J242" s="58">
        <v>161.75</v>
      </c>
      <c r="K242" s="77" t="s">
        <v>115</v>
      </c>
      <c r="L242" s="40">
        <v>8.9700000000000006</v>
      </c>
    </row>
    <row r="243" spans="1:12" ht="14.4" x14ac:dyDescent="0.3">
      <c r="A243" s="23"/>
      <c r="B243" s="15"/>
      <c r="C243" s="11"/>
      <c r="D243" s="5"/>
      <c r="E243" s="51" t="s">
        <v>96</v>
      </c>
      <c r="F243" s="64">
        <v>50</v>
      </c>
      <c r="G243" s="64">
        <v>8.4</v>
      </c>
      <c r="H243" s="64">
        <v>6.26</v>
      </c>
      <c r="I243" s="64">
        <v>13.05</v>
      </c>
      <c r="J243" s="64">
        <v>147.22</v>
      </c>
      <c r="K243" s="65">
        <v>3</v>
      </c>
      <c r="L243" s="42">
        <v>18.440000000000001</v>
      </c>
    </row>
    <row r="244" spans="1:12" ht="14.4" x14ac:dyDescent="0.3">
      <c r="A244" s="23"/>
      <c r="B244" s="15"/>
      <c r="C244" s="11"/>
      <c r="D244" s="7" t="s">
        <v>22</v>
      </c>
      <c r="E244" s="51" t="s">
        <v>42</v>
      </c>
      <c r="F244" s="64">
        <v>200</v>
      </c>
      <c r="G244" s="64">
        <v>0.19</v>
      </c>
      <c r="H244" s="64">
        <v>0.05</v>
      </c>
      <c r="I244" s="64">
        <v>16.260000000000002</v>
      </c>
      <c r="J244" s="64">
        <v>64.099999999999994</v>
      </c>
      <c r="K244" s="65">
        <v>430</v>
      </c>
      <c r="L244" s="42">
        <v>2</v>
      </c>
    </row>
    <row r="245" spans="1:12" ht="15.75" customHeight="1" x14ac:dyDescent="0.3">
      <c r="A245" s="23"/>
      <c r="B245" s="15"/>
      <c r="C245" s="11"/>
      <c r="D245" s="7" t="s">
        <v>23</v>
      </c>
      <c r="E245" s="63" t="s">
        <v>43</v>
      </c>
      <c r="F245" s="64">
        <v>40</v>
      </c>
      <c r="G245" s="64">
        <v>4.28</v>
      </c>
      <c r="H245" s="64">
        <v>1.8</v>
      </c>
      <c r="I245" s="64">
        <v>17.399999999999999</v>
      </c>
      <c r="J245" s="64">
        <v>109.6</v>
      </c>
      <c r="K245" s="65">
        <v>1</v>
      </c>
      <c r="L245" s="42">
        <v>2.88</v>
      </c>
    </row>
    <row r="246" spans="1:12" ht="14.4" x14ac:dyDescent="0.3">
      <c r="A246" s="23"/>
      <c r="B246" s="15"/>
      <c r="C246" s="11"/>
      <c r="D246" s="76" t="s">
        <v>93</v>
      </c>
      <c r="E246" s="51" t="s">
        <v>92</v>
      </c>
      <c r="F246" s="64">
        <v>200</v>
      </c>
      <c r="G246" s="64">
        <v>2.2799999999999998</v>
      </c>
      <c r="H246" s="64">
        <v>0.57999999999999996</v>
      </c>
      <c r="I246" s="64">
        <v>21.14</v>
      </c>
      <c r="J246" s="64">
        <v>98.54</v>
      </c>
      <c r="K246" s="65">
        <v>12</v>
      </c>
      <c r="L246" s="42">
        <v>37</v>
      </c>
    </row>
    <row r="247" spans="1:12" ht="14.4" x14ac:dyDescent="0.3">
      <c r="A247" s="24"/>
      <c r="B247" s="17"/>
      <c r="C247" s="8"/>
      <c r="D247" s="18" t="s">
        <v>32</v>
      </c>
      <c r="E247" s="9"/>
      <c r="F247" s="19">
        <f>SUM(F242:F246)</f>
        <v>640</v>
      </c>
      <c r="G247" s="19">
        <f>SUM(G242:G246)</f>
        <v>20.39</v>
      </c>
      <c r="H247" s="19">
        <f>SUM(H242:H246)</f>
        <v>15.680000000000001</v>
      </c>
      <c r="I247" s="19">
        <f>SUM(I242:I246)</f>
        <v>89.05</v>
      </c>
      <c r="J247" s="19">
        <f>SUM(J242:J246)</f>
        <v>581.21</v>
      </c>
      <c r="K247" s="25"/>
      <c r="L247" s="19">
        <f>SUM(L242:L246)</f>
        <v>69.290000000000006</v>
      </c>
    </row>
    <row r="248" spans="1:12" ht="14.4" x14ac:dyDescent="0.3">
      <c r="A248" s="26">
        <v>3</v>
      </c>
      <c r="B248" s="13">
        <f>B242</f>
        <v>3</v>
      </c>
      <c r="C248" s="10" t="s">
        <v>24</v>
      </c>
      <c r="D248" s="7" t="s">
        <v>25</v>
      </c>
      <c r="E248" s="63" t="s">
        <v>74</v>
      </c>
      <c r="F248" s="64">
        <v>60</v>
      </c>
      <c r="G248" s="64">
        <v>0.42</v>
      </c>
      <c r="H248" s="64">
        <v>3.29</v>
      </c>
      <c r="I248" s="64">
        <v>2.41</v>
      </c>
      <c r="J248" s="64">
        <v>41.44</v>
      </c>
      <c r="K248" s="65">
        <v>23</v>
      </c>
      <c r="L248" s="42">
        <v>13.37</v>
      </c>
    </row>
    <row r="249" spans="1:12" ht="15" thickBot="1" x14ac:dyDescent="0.35">
      <c r="A249" s="23"/>
      <c r="B249" s="15"/>
      <c r="C249" s="11"/>
      <c r="D249" s="7" t="s">
        <v>26</v>
      </c>
      <c r="E249" s="41" t="s">
        <v>128</v>
      </c>
      <c r="F249" s="42">
        <v>250</v>
      </c>
      <c r="G249" s="42">
        <v>4.34</v>
      </c>
      <c r="H249" s="42">
        <v>4.66</v>
      </c>
      <c r="I249" s="42">
        <v>8.23</v>
      </c>
      <c r="J249" s="42">
        <v>91.66</v>
      </c>
      <c r="K249" s="43">
        <v>83</v>
      </c>
      <c r="L249" s="42">
        <v>9.73</v>
      </c>
    </row>
    <row r="250" spans="1:12" ht="14.4" x14ac:dyDescent="0.3">
      <c r="A250" s="23"/>
      <c r="B250" s="15"/>
      <c r="C250" s="11"/>
      <c r="D250" s="7" t="s">
        <v>27</v>
      </c>
      <c r="E250" s="67" t="s">
        <v>52</v>
      </c>
      <c r="F250" s="58">
        <v>100</v>
      </c>
      <c r="G250" s="58">
        <v>25.2</v>
      </c>
      <c r="H250" s="58">
        <v>22.69</v>
      </c>
      <c r="I250" s="58">
        <v>6.49</v>
      </c>
      <c r="J250" s="58">
        <v>328.3</v>
      </c>
      <c r="K250" s="59">
        <v>312</v>
      </c>
      <c r="L250" s="40">
        <v>45.56</v>
      </c>
    </row>
    <row r="251" spans="1:12" ht="14.4" x14ac:dyDescent="0.3">
      <c r="A251" s="23"/>
      <c r="B251" s="15"/>
      <c r="C251" s="11"/>
      <c r="D251" s="7" t="s">
        <v>28</v>
      </c>
      <c r="E251" s="63" t="s">
        <v>45</v>
      </c>
      <c r="F251" s="64">
        <v>150</v>
      </c>
      <c r="G251" s="64">
        <v>3.33</v>
      </c>
      <c r="H251" s="64">
        <v>2.68</v>
      </c>
      <c r="I251" s="64">
        <v>33.69</v>
      </c>
      <c r="J251" s="64">
        <v>172.17</v>
      </c>
      <c r="K251" s="65">
        <v>325</v>
      </c>
      <c r="L251" s="42">
        <v>4.53</v>
      </c>
    </row>
    <row r="252" spans="1:12" ht="14.4" x14ac:dyDescent="0.3">
      <c r="A252" s="23"/>
      <c r="B252" s="15"/>
      <c r="C252" s="11"/>
      <c r="D252" s="7" t="s">
        <v>29</v>
      </c>
      <c r="E252" s="63" t="s">
        <v>73</v>
      </c>
      <c r="F252" s="64">
        <v>200</v>
      </c>
      <c r="G252" s="64">
        <v>0.38</v>
      </c>
      <c r="H252" s="64">
        <v>0</v>
      </c>
      <c r="I252" s="64">
        <v>30.74</v>
      </c>
      <c r="J252" s="64">
        <v>121.86</v>
      </c>
      <c r="K252" s="65">
        <v>376</v>
      </c>
      <c r="L252" s="42">
        <v>3.64</v>
      </c>
    </row>
    <row r="253" spans="1:12" ht="14.4" x14ac:dyDescent="0.3">
      <c r="A253" s="23"/>
      <c r="B253" s="15"/>
      <c r="C253" s="11"/>
      <c r="D253" s="7" t="s">
        <v>30</v>
      </c>
      <c r="E253" s="63" t="s">
        <v>43</v>
      </c>
      <c r="F253" s="64">
        <v>40</v>
      </c>
      <c r="G253" s="64">
        <v>4.28</v>
      </c>
      <c r="H253" s="64">
        <v>1.8</v>
      </c>
      <c r="I253" s="64">
        <v>17.399999999999999</v>
      </c>
      <c r="J253" s="64">
        <v>109.6</v>
      </c>
      <c r="K253" s="65">
        <v>1</v>
      </c>
      <c r="L253" s="42">
        <v>2.88</v>
      </c>
    </row>
    <row r="254" spans="1:12" ht="14.4" x14ac:dyDescent="0.3">
      <c r="A254" s="23"/>
      <c r="B254" s="15"/>
      <c r="C254" s="11"/>
      <c r="D254" s="7" t="s">
        <v>31</v>
      </c>
      <c r="E254" s="51" t="s">
        <v>44</v>
      </c>
      <c r="F254" s="52">
        <v>10</v>
      </c>
      <c r="G254" s="52">
        <v>0.85</v>
      </c>
      <c r="H254" s="52">
        <v>0.33</v>
      </c>
      <c r="I254" s="52">
        <v>4.83</v>
      </c>
      <c r="J254" s="52">
        <v>25.9</v>
      </c>
      <c r="K254" s="53">
        <v>1</v>
      </c>
      <c r="L254" s="42">
        <v>0.8</v>
      </c>
    </row>
    <row r="255" spans="1:12" ht="14.4" x14ac:dyDescent="0.3">
      <c r="A255" s="23"/>
      <c r="B255" s="15"/>
      <c r="C255" s="11"/>
      <c r="D255" s="7"/>
      <c r="E255" s="41"/>
      <c r="F255" s="42"/>
      <c r="G255" s="42"/>
      <c r="H255" s="42"/>
      <c r="I255" s="42"/>
      <c r="J255" s="42"/>
      <c r="K255" s="43"/>
      <c r="L255" s="42"/>
    </row>
    <row r="256" spans="1:12" ht="14.4" x14ac:dyDescent="0.3">
      <c r="A256" s="23"/>
      <c r="B256" s="15"/>
      <c r="C256" s="11"/>
      <c r="D256" s="7"/>
      <c r="E256" s="41"/>
      <c r="F256" s="42"/>
      <c r="G256" s="42"/>
      <c r="H256" s="42"/>
      <c r="I256" s="42"/>
      <c r="J256" s="42"/>
      <c r="K256" s="43"/>
      <c r="L256" s="42"/>
    </row>
    <row r="257" spans="1:13" ht="14.4" x14ac:dyDescent="0.3">
      <c r="A257" s="23"/>
      <c r="B257" s="15"/>
      <c r="C257" s="11"/>
      <c r="D257" s="7"/>
      <c r="E257" s="41"/>
      <c r="F257" s="42"/>
      <c r="G257" s="42"/>
      <c r="H257" s="42"/>
      <c r="I257" s="42"/>
      <c r="J257" s="42"/>
      <c r="K257" s="43"/>
      <c r="L257" s="42"/>
    </row>
    <row r="258" spans="1:13" ht="14.4" x14ac:dyDescent="0.3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3" ht="14.4" x14ac:dyDescent="0.3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/>
      <c r="M259" s="78"/>
    </row>
    <row r="260" spans="1:13" ht="14.4" x14ac:dyDescent="0.3">
      <c r="A260" s="24"/>
      <c r="B260" s="17"/>
      <c r="C260" s="8"/>
      <c r="D260" s="18" t="s">
        <v>32</v>
      </c>
      <c r="E260" s="9"/>
      <c r="F260" s="19">
        <f>SUM(F248:F259)</f>
        <v>810</v>
      </c>
      <c r="G260" s="19">
        <f t="shared" ref="G260:J260" si="50">SUM(G248:G259)</f>
        <v>38.800000000000004</v>
      </c>
      <c r="H260" s="19">
        <f t="shared" si="50"/>
        <v>35.449999999999996</v>
      </c>
      <c r="I260" s="19">
        <f t="shared" si="50"/>
        <v>103.79</v>
      </c>
      <c r="J260" s="19">
        <f t="shared" si="50"/>
        <v>890.93</v>
      </c>
      <c r="K260" s="25"/>
      <c r="L260" s="19">
        <f t="shared" ref="L260" si="51">SUM(L248:L259)</f>
        <v>80.509999999999991</v>
      </c>
    </row>
    <row r="261" spans="1:13" ht="15" thickBot="1" x14ac:dyDescent="0.3">
      <c r="A261" s="29">
        <f>A242</f>
        <v>3</v>
      </c>
      <c r="B261" s="30">
        <f>B242</f>
        <v>3</v>
      </c>
      <c r="C261" s="85" t="s">
        <v>4</v>
      </c>
      <c r="D261" s="86"/>
      <c r="E261" s="31"/>
      <c r="F261" s="32">
        <f>F247+F260</f>
        <v>1450</v>
      </c>
      <c r="G261" s="32">
        <f t="shared" ref="G261:J261" si="52">G247+G260</f>
        <v>59.190000000000005</v>
      </c>
      <c r="H261" s="32">
        <f t="shared" si="52"/>
        <v>51.129999999999995</v>
      </c>
      <c r="I261" s="32">
        <f t="shared" si="52"/>
        <v>192.84</v>
      </c>
      <c r="J261" s="32">
        <f t="shared" si="52"/>
        <v>1472.1399999999999</v>
      </c>
      <c r="K261" s="32"/>
      <c r="L261" s="32">
        <f t="shared" ref="L261" si="53">L247+L260</f>
        <v>149.80000000000001</v>
      </c>
    </row>
    <row r="262" spans="1:13" ht="15" thickBot="1" x14ac:dyDescent="0.35">
      <c r="A262" s="20">
        <v>3</v>
      </c>
      <c r="B262" s="21">
        <v>4</v>
      </c>
      <c r="C262" s="22" t="s">
        <v>20</v>
      </c>
      <c r="D262" s="5" t="s">
        <v>21</v>
      </c>
      <c r="E262" s="75" t="s">
        <v>119</v>
      </c>
      <c r="F262" s="58">
        <v>150</v>
      </c>
      <c r="G262" s="58">
        <v>4.58</v>
      </c>
      <c r="H262" s="58">
        <v>5.19</v>
      </c>
      <c r="I262" s="58">
        <v>21.1</v>
      </c>
      <c r="J262" s="58">
        <v>149.22999999999999</v>
      </c>
      <c r="K262" s="77" t="s">
        <v>120</v>
      </c>
      <c r="L262" s="40">
        <v>8.48</v>
      </c>
    </row>
    <row r="263" spans="1:13" ht="14.4" x14ac:dyDescent="0.3">
      <c r="A263" s="23"/>
      <c r="B263" s="15"/>
      <c r="C263" s="11"/>
      <c r="D263" s="5"/>
      <c r="E263" s="51" t="s">
        <v>102</v>
      </c>
      <c r="F263" s="64">
        <v>50</v>
      </c>
      <c r="G263" s="64">
        <v>3.35</v>
      </c>
      <c r="H263" s="64">
        <v>5.54</v>
      </c>
      <c r="I263" s="64">
        <v>24.15</v>
      </c>
      <c r="J263" s="64">
        <v>169.22</v>
      </c>
      <c r="K263" s="65">
        <v>2</v>
      </c>
      <c r="L263" s="42">
        <v>12</v>
      </c>
    </row>
    <row r="264" spans="1:13" ht="14.4" x14ac:dyDescent="0.3">
      <c r="A264" s="23"/>
      <c r="B264" s="15"/>
      <c r="C264" s="11"/>
      <c r="D264" s="7" t="s">
        <v>22</v>
      </c>
      <c r="E264" s="51" t="s">
        <v>61</v>
      </c>
      <c r="F264" s="64">
        <v>200</v>
      </c>
      <c r="G264" s="64">
        <v>0.17</v>
      </c>
      <c r="H264" s="64">
        <v>0.03</v>
      </c>
      <c r="I264" s="64">
        <v>13.23</v>
      </c>
      <c r="J264" s="64">
        <v>52.26</v>
      </c>
      <c r="K264" s="65">
        <v>393</v>
      </c>
      <c r="L264" s="42">
        <v>3.38</v>
      </c>
    </row>
    <row r="265" spans="1:13" ht="14.4" x14ac:dyDescent="0.3">
      <c r="A265" s="23"/>
      <c r="B265" s="15"/>
      <c r="C265" s="11"/>
      <c r="D265" s="7" t="s">
        <v>23</v>
      </c>
      <c r="E265" s="63" t="s">
        <v>43</v>
      </c>
      <c r="F265" s="64">
        <v>40</v>
      </c>
      <c r="G265" s="64">
        <v>4.28</v>
      </c>
      <c r="H265" s="64">
        <v>1.8</v>
      </c>
      <c r="I265" s="64">
        <v>17.399999999999999</v>
      </c>
      <c r="J265" s="64">
        <v>109.6</v>
      </c>
      <c r="K265" s="65">
        <v>1</v>
      </c>
      <c r="L265" s="42">
        <v>2.88</v>
      </c>
    </row>
    <row r="266" spans="1:13" ht="14.4" x14ac:dyDescent="0.3">
      <c r="A266" s="23"/>
      <c r="B266" s="15"/>
      <c r="C266" s="11"/>
      <c r="D266" s="76" t="s">
        <v>93</v>
      </c>
      <c r="E266" s="51" t="s">
        <v>98</v>
      </c>
      <c r="F266" s="64">
        <v>200</v>
      </c>
      <c r="G266" s="64">
        <v>0.9</v>
      </c>
      <c r="H266" s="64">
        <v>0.9</v>
      </c>
      <c r="I266" s="64">
        <v>2.04</v>
      </c>
      <c r="J266" s="64">
        <v>91.56</v>
      </c>
      <c r="K266" s="65">
        <v>10</v>
      </c>
      <c r="L266" s="42">
        <v>35.5</v>
      </c>
    </row>
    <row r="267" spans="1:13" ht="14.4" x14ac:dyDescent="0.3">
      <c r="A267" s="24"/>
      <c r="B267" s="17"/>
      <c r="C267" s="8"/>
      <c r="D267" s="18" t="s">
        <v>32</v>
      </c>
      <c r="E267" s="9"/>
      <c r="F267" s="19">
        <f>SUM(F262:F266)</f>
        <v>640</v>
      </c>
      <c r="G267" s="19">
        <f>SUM(G262:G266)</f>
        <v>13.28</v>
      </c>
      <c r="H267" s="19">
        <f>SUM(H262:H266)</f>
        <v>13.46</v>
      </c>
      <c r="I267" s="19">
        <f>SUM(I262:I266)</f>
        <v>77.92</v>
      </c>
      <c r="J267" s="19">
        <f>SUM(J262:J266)</f>
        <v>571.86999999999989</v>
      </c>
      <c r="K267" s="25"/>
      <c r="L267" s="19">
        <f>SUM(L262:L266)</f>
        <v>62.239999999999995</v>
      </c>
    </row>
    <row r="268" spans="1:13" ht="14.4" x14ac:dyDescent="0.3">
      <c r="A268" s="26">
        <v>3</v>
      </c>
      <c r="B268" s="13">
        <f>B262</f>
        <v>4</v>
      </c>
      <c r="C268" s="10" t="s">
        <v>24</v>
      </c>
      <c r="D268" s="7" t="s">
        <v>25</v>
      </c>
      <c r="E268" s="63" t="s">
        <v>77</v>
      </c>
      <c r="F268" s="64">
        <v>60</v>
      </c>
      <c r="G268" s="64">
        <v>1.64</v>
      </c>
      <c r="H268" s="64">
        <v>8.2200000000000006</v>
      </c>
      <c r="I268" s="64">
        <v>8.94</v>
      </c>
      <c r="J268" s="64">
        <v>118.92</v>
      </c>
      <c r="K268" s="65">
        <v>32</v>
      </c>
      <c r="L268" s="42">
        <v>16.8</v>
      </c>
    </row>
    <row r="269" spans="1:13" ht="15" thickBot="1" x14ac:dyDescent="0.35">
      <c r="A269" s="23"/>
      <c r="B269" s="15"/>
      <c r="C269" s="11"/>
      <c r="D269" s="7" t="s">
        <v>26</v>
      </c>
      <c r="E269" s="41" t="s">
        <v>130</v>
      </c>
      <c r="F269" s="42">
        <v>200</v>
      </c>
      <c r="G269" s="42">
        <v>8.48</v>
      </c>
      <c r="H269" s="42">
        <v>8.4600000000000009</v>
      </c>
      <c r="I269" s="42">
        <v>17.46</v>
      </c>
      <c r="J269" s="42">
        <v>179.19</v>
      </c>
      <c r="K269" s="43">
        <v>99</v>
      </c>
      <c r="L269" s="42">
        <v>10.91</v>
      </c>
    </row>
    <row r="270" spans="1:13" ht="14.4" x14ac:dyDescent="0.3">
      <c r="A270" s="23"/>
      <c r="B270" s="15"/>
      <c r="C270" s="11"/>
      <c r="D270" s="7" t="s">
        <v>27</v>
      </c>
      <c r="E270" s="67" t="s">
        <v>75</v>
      </c>
      <c r="F270" s="58">
        <v>100</v>
      </c>
      <c r="G270" s="58">
        <v>11.94</v>
      </c>
      <c r="H270" s="58">
        <v>21.74</v>
      </c>
      <c r="I270" s="58">
        <v>5.2</v>
      </c>
      <c r="J270" s="58">
        <v>262.60000000000002</v>
      </c>
      <c r="K270" s="59">
        <v>259</v>
      </c>
      <c r="L270" s="40">
        <v>58</v>
      </c>
    </row>
    <row r="271" spans="1:13" ht="14.4" x14ac:dyDescent="0.3">
      <c r="A271" s="23"/>
      <c r="B271" s="15"/>
      <c r="C271" s="11"/>
      <c r="D271" s="7" t="s">
        <v>28</v>
      </c>
      <c r="E271" s="63" t="s">
        <v>53</v>
      </c>
      <c r="F271" s="64">
        <v>150</v>
      </c>
      <c r="G271" s="64">
        <v>5.7</v>
      </c>
      <c r="H271" s="64">
        <v>4.26</v>
      </c>
      <c r="I271" s="64">
        <v>25.01</v>
      </c>
      <c r="J271" s="64">
        <v>161.26</v>
      </c>
      <c r="K271" s="65">
        <v>323</v>
      </c>
      <c r="L271" s="42">
        <v>9.9</v>
      </c>
    </row>
    <row r="272" spans="1:13" ht="14.4" x14ac:dyDescent="0.3">
      <c r="A272" s="23"/>
      <c r="B272" s="15"/>
      <c r="C272" s="11"/>
      <c r="D272" s="7" t="s">
        <v>29</v>
      </c>
      <c r="E272" s="63" t="s">
        <v>76</v>
      </c>
      <c r="F272" s="64">
        <v>200</v>
      </c>
      <c r="G272" s="64">
        <v>0</v>
      </c>
      <c r="H272" s="64">
        <v>0</v>
      </c>
      <c r="I272" s="64">
        <v>23.5</v>
      </c>
      <c r="J272" s="64">
        <v>95</v>
      </c>
      <c r="K272" s="65">
        <v>73</v>
      </c>
      <c r="L272" s="42">
        <v>5</v>
      </c>
    </row>
    <row r="273" spans="1:13" ht="14.4" x14ac:dyDescent="0.3">
      <c r="A273" s="23"/>
      <c r="B273" s="15"/>
      <c r="C273" s="11"/>
      <c r="D273" s="7" t="s">
        <v>30</v>
      </c>
      <c r="E273" s="63" t="s">
        <v>43</v>
      </c>
      <c r="F273" s="64">
        <v>40</v>
      </c>
      <c r="G273" s="64">
        <v>4.28</v>
      </c>
      <c r="H273" s="64">
        <v>1.8</v>
      </c>
      <c r="I273" s="64">
        <v>17.399999999999999</v>
      </c>
      <c r="J273" s="64">
        <v>109.6</v>
      </c>
      <c r="K273" s="65">
        <v>1</v>
      </c>
      <c r="L273" s="42">
        <v>2.88</v>
      </c>
    </row>
    <row r="274" spans="1:13" ht="14.4" x14ac:dyDescent="0.3">
      <c r="A274" s="23"/>
      <c r="B274" s="15"/>
      <c r="C274" s="11"/>
      <c r="D274" s="7" t="s">
        <v>31</v>
      </c>
      <c r="E274" s="51" t="s">
        <v>44</v>
      </c>
      <c r="F274" s="52">
        <v>10</v>
      </c>
      <c r="G274" s="52">
        <v>0.85</v>
      </c>
      <c r="H274" s="52">
        <v>0.33</v>
      </c>
      <c r="I274" s="52">
        <v>4.83</v>
      </c>
      <c r="J274" s="52">
        <v>25.9</v>
      </c>
      <c r="K274" s="53">
        <v>1</v>
      </c>
      <c r="L274" s="42">
        <v>0.8</v>
      </c>
    </row>
    <row r="275" spans="1:13" ht="14.4" x14ac:dyDescent="0.3">
      <c r="A275" s="23"/>
      <c r="B275" s="15"/>
      <c r="C275" s="11"/>
      <c r="D275" s="7"/>
      <c r="E275" s="41"/>
      <c r="F275" s="42"/>
      <c r="G275" s="42"/>
      <c r="H275" s="42"/>
      <c r="I275" s="42"/>
      <c r="J275" s="42"/>
      <c r="K275" s="43"/>
      <c r="L275" s="42"/>
    </row>
    <row r="276" spans="1:13" ht="14.4" x14ac:dyDescent="0.3">
      <c r="A276" s="23"/>
      <c r="B276" s="15"/>
      <c r="C276" s="11"/>
      <c r="D276" s="7"/>
      <c r="E276" s="41"/>
      <c r="F276" s="42"/>
      <c r="G276" s="42"/>
      <c r="H276" s="42"/>
      <c r="I276" s="42"/>
      <c r="J276" s="42"/>
      <c r="K276" s="43"/>
      <c r="L276" s="42"/>
    </row>
    <row r="277" spans="1:13" ht="14.4" x14ac:dyDescent="0.3">
      <c r="A277" s="23"/>
      <c r="B277" s="15"/>
      <c r="C277" s="11"/>
      <c r="D277" s="7"/>
      <c r="E277" s="41"/>
      <c r="F277" s="42"/>
      <c r="G277" s="42"/>
      <c r="H277" s="42"/>
      <c r="I277" s="42"/>
      <c r="J277" s="42"/>
      <c r="K277" s="43"/>
      <c r="L277" s="42"/>
    </row>
    <row r="278" spans="1:13" ht="14.4" x14ac:dyDescent="0.3">
      <c r="A278" s="23"/>
      <c r="B278" s="15"/>
      <c r="C278" s="11"/>
      <c r="D278" s="6"/>
      <c r="E278" s="41"/>
      <c r="F278" s="42"/>
      <c r="G278" s="42"/>
      <c r="H278" s="42"/>
      <c r="I278" s="42"/>
      <c r="J278" s="42"/>
      <c r="K278" s="43"/>
      <c r="L278" s="42"/>
    </row>
    <row r="279" spans="1:13" ht="14.4" x14ac:dyDescent="0.3">
      <c r="A279" s="23"/>
      <c r="B279" s="15"/>
      <c r="C279" s="11"/>
      <c r="D279" s="6"/>
      <c r="E279" s="41"/>
      <c r="F279" s="42"/>
      <c r="G279" s="42"/>
      <c r="H279" s="42"/>
      <c r="I279" s="42"/>
      <c r="J279" s="42"/>
      <c r="K279" s="43"/>
      <c r="L279" s="42"/>
      <c r="M279" s="78"/>
    </row>
    <row r="280" spans="1:13" ht="14.4" x14ac:dyDescent="0.3">
      <c r="A280" s="24"/>
      <c r="B280" s="17"/>
      <c r="C280" s="8"/>
      <c r="D280" s="18" t="s">
        <v>32</v>
      </c>
      <c r="E280" s="9"/>
      <c r="F280" s="19">
        <f>SUM(F268:F279)</f>
        <v>760</v>
      </c>
      <c r="G280" s="19">
        <f t="shared" ref="G280:J280" si="54">SUM(G268:G279)</f>
        <v>32.89</v>
      </c>
      <c r="H280" s="19">
        <f t="shared" si="54"/>
        <v>44.809999999999995</v>
      </c>
      <c r="I280" s="19">
        <f t="shared" si="54"/>
        <v>102.33999999999999</v>
      </c>
      <c r="J280" s="19">
        <f t="shared" si="54"/>
        <v>952.47</v>
      </c>
      <c r="K280" s="25"/>
      <c r="L280" s="19">
        <f t="shared" ref="L280" si="55">SUM(L268:L279)</f>
        <v>104.29</v>
      </c>
    </row>
    <row r="281" spans="1:13" ht="15" thickBot="1" x14ac:dyDescent="0.3">
      <c r="A281" s="29">
        <f>A262</f>
        <v>3</v>
      </c>
      <c r="B281" s="30">
        <f>B262</f>
        <v>4</v>
      </c>
      <c r="C281" s="85" t="s">
        <v>4</v>
      </c>
      <c r="D281" s="86"/>
      <c r="E281" s="31"/>
      <c r="F281" s="32">
        <f>F267+F280</f>
        <v>1400</v>
      </c>
      <c r="G281" s="32">
        <f t="shared" ref="G281:J281" si="56">G267+G280</f>
        <v>46.17</v>
      </c>
      <c r="H281" s="32">
        <f t="shared" si="56"/>
        <v>58.269999999999996</v>
      </c>
      <c r="I281" s="32">
        <f t="shared" si="56"/>
        <v>180.26</v>
      </c>
      <c r="J281" s="32">
        <f t="shared" si="56"/>
        <v>1524.34</v>
      </c>
      <c r="K281" s="32"/>
      <c r="L281" s="32">
        <f t="shared" ref="L281" si="57">L267+L280</f>
        <v>166.53</v>
      </c>
    </row>
    <row r="282" spans="1:13" ht="15" thickBot="1" x14ac:dyDescent="0.35">
      <c r="A282" s="20">
        <v>4</v>
      </c>
      <c r="B282" s="21">
        <v>1</v>
      </c>
      <c r="C282" s="22" t="s">
        <v>20</v>
      </c>
      <c r="D282" s="5" t="s">
        <v>21</v>
      </c>
      <c r="E282" s="75" t="s">
        <v>131</v>
      </c>
      <c r="F282" s="58">
        <v>150</v>
      </c>
      <c r="G282" s="58">
        <v>4.68</v>
      </c>
      <c r="H282" s="58">
        <v>5.47</v>
      </c>
      <c r="I282" s="58">
        <v>24.19</v>
      </c>
      <c r="J282" s="58">
        <v>163.72999999999999</v>
      </c>
      <c r="K282" s="59">
        <v>190</v>
      </c>
      <c r="L282" s="40">
        <v>9</v>
      </c>
    </row>
    <row r="283" spans="1:13" ht="14.4" x14ac:dyDescent="0.3">
      <c r="A283" s="23"/>
      <c r="B283" s="15"/>
      <c r="C283" s="11"/>
      <c r="D283" s="5"/>
      <c r="E283" s="51" t="s">
        <v>116</v>
      </c>
      <c r="F283" s="64">
        <v>50</v>
      </c>
      <c r="G283" s="64">
        <v>4.3600000000000003</v>
      </c>
      <c r="H283" s="64">
        <v>8.18</v>
      </c>
      <c r="I283" s="64">
        <v>17.52</v>
      </c>
      <c r="J283" s="64">
        <v>167.79</v>
      </c>
      <c r="K283" s="65">
        <v>111</v>
      </c>
      <c r="L283" s="42">
        <v>8.8000000000000007</v>
      </c>
    </row>
    <row r="284" spans="1:13" ht="14.4" x14ac:dyDescent="0.3">
      <c r="A284" s="23"/>
      <c r="B284" s="15"/>
      <c r="C284" s="11"/>
      <c r="D284" s="7" t="s">
        <v>22</v>
      </c>
      <c r="E284" s="51" t="s">
        <v>107</v>
      </c>
      <c r="F284" s="64">
        <v>200</v>
      </c>
      <c r="G284" s="64">
        <v>3.45</v>
      </c>
      <c r="H284" s="64">
        <v>3.24</v>
      </c>
      <c r="I284" s="64">
        <v>15.7</v>
      </c>
      <c r="J284" s="64">
        <v>104.52</v>
      </c>
      <c r="K284" s="65">
        <v>395</v>
      </c>
      <c r="L284" s="42">
        <v>9.19</v>
      </c>
    </row>
    <row r="285" spans="1:13" ht="14.4" x14ac:dyDescent="0.3">
      <c r="A285" s="23"/>
      <c r="B285" s="15"/>
      <c r="C285" s="11"/>
      <c r="D285" s="7" t="s">
        <v>23</v>
      </c>
      <c r="E285" s="63" t="s">
        <v>43</v>
      </c>
      <c r="F285" s="64">
        <v>40</v>
      </c>
      <c r="G285" s="64">
        <v>4.28</v>
      </c>
      <c r="H285" s="64">
        <v>1.8</v>
      </c>
      <c r="I285" s="64">
        <v>17.399999999999999</v>
      </c>
      <c r="J285" s="64">
        <v>109.6</v>
      </c>
      <c r="K285" s="65">
        <v>1</v>
      </c>
      <c r="L285" s="42">
        <v>2.88</v>
      </c>
    </row>
    <row r="286" spans="1:13" ht="14.4" x14ac:dyDescent="0.3">
      <c r="A286" s="23"/>
      <c r="B286" s="15"/>
      <c r="C286" s="11"/>
      <c r="D286" s="76" t="s">
        <v>93</v>
      </c>
      <c r="E286" s="51" t="s">
        <v>132</v>
      </c>
      <c r="F286" s="64">
        <v>200</v>
      </c>
      <c r="G286" s="64">
        <v>0.88</v>
      </c>
      <c r="H286" s="64">
        <v>0.66</v>
      </c>
      <c r="I286" s="64">
        <v>20.88</v>
      </c>
      <c r="J286" s="64">
        <v>91.32</v>
      </c>
      <c r="K286" s="65">
        <v>13</v>
      </c>
      <c r="L286" s="42">
        <v>68</v>
      </c>
    </row>
    <row r="287" spans="1:13" ht="15.75" customHeight="1" x14ac:dyDescent="0.3">
      <c r="A287" s="24"/>
      <c r="B287" s="17"/>
      <c r="C287" s="8"/>
      <c r="D287" s="18" t="s">
        <v>32</v>
      </c>
      <c r="E287" s="9"/>
      <c r="F287" s="19">
        <f>SUM(F282:F286)</f>
        <v>640</v>
      </c>
      <c r="G287" s="19">
        <f>SUM(G282:G286)</f>
        <v>17.649999999999999</v>
      </c>
      <c r="H287" s="19">
        <f>SUM(H282:H286)</f>
        <v>19.350000000000001</v>
      </c>
      <c r="I287" s="19">
        <f>SUM(I282:I286)</f>
        <v>95.69</v>
      </c>
      <c r="J287" s="19">
        <f>SUM(J282:J286)</f>
        <v>636.96</v>
      </c>
      <c r="K287" s="25"/>
      <c r="L287" s="19">
        <f>SUM(L282:L286)</f>
        <v>97.87</v>
      </c>
    </row>
    <row r="288" spans="1:13" ht="14.4" x14ac:dyDescent="0.3">
      <c r="A288" s="26">
        <v>4</v>
      </c>
      <c r="B288" s="13">
        <f>B282</f>
        <v>1</v>
      </c>
      <c r="C288" s="10" t="s">
        <v>24</v>
      </c>
      <c r="D288" s="7" t="s">
        <v>25</v>
      </c>
      <c r="E288" s="63" t="s">
        <v>79</v>
      </c>
      <c r="F288" s="64">
        <v>60</v>
      </c>
      <c r="G288" s="64">
        <v>0.52</v>
      </c>
      <c r="H288" s="64">
        <v>7.0000000000000007E-2</v>
      </c>
      <c r="I288" s="64">
        <v>0.98</v>
      </c>
      <c r="J288" s="64">
        <v>6.5</v>
      </c>
      <c r="K288" s="65">
        <v>125</v>
      </c>
      <c r="L288" s="42">
        <v>9.75</v>
      </c>
    </row>
    <row r="289" spans="1:13" ht="15" thickBot="1" x14ac:dyDescent="0.35">
      <c r="A289" s="23"/>
      <c r="B289" s="15"/>
      <c r="C289" s="11"/>
      <c r="D289" s="7" t="s">
        <v>26</v>
      </c>
      <c r="E289" s="41" t="s">
        <v>113</v>
      </c>
      <c r="F289" s="42">
        <v>200</v>
      </c>
      <c r="G289" s="42">
        <v>4.84</v>
      </c>
      <c r="H289" s="42">
        <v>7.14</v>
      </c>
      <c r="I289" s="42">
        <v>12.1</v>
      </c>
      <c r="J289" s="42">
        <v>131.6</v>
      </c>
      <c r="K289" s="43">
        <v>94</v>
      </c>
      <c r="L289" s="42">
        <v>8.68</v>
      </c>
    </row>
    <row r="290" spans="1:13" ht="14.4" x14ac:dyDescent="0.3">
      <c r="A290" s="23"/>
      <c r="B290" s="15"/>
      <c r="C290" s="11"/>
      <c r="D290" s="7" t="s">
        <v>27</v>
      </c>
      <c r="E290" s="67" t="s">
        <v>48</v>
      </c>
      <c r="F290" s="58">
        <v>100</v>
      </c>
      <c r="G290" s="58">
        <v>27.84</v>
      </c>
      <c r="H290" s="58">
        <v>24.03</v>
      </c>
      <c r="I290" s="58">
        <v>9.8699999999999992</v>
      </c>
      <c r="J290" s="58">
        <v>367.22</v>
      </c>
      <c r="K290" s="59">
        <v>315</v>
      </c>
      <c r="L290" s="40">
        <v>38.08</v>
      </c>
    </row>
    <row r="291" spans="1:13" ht="14.4" x14ac:dyDescent="0.3">
      <c r="A291" s="23"/>
      <c r="B291" s="15"/>
      <c r="C291" s="11"/>
      <c r="D291" s="7" t="s">
        <v>28</v>
      </c>
      <c r="E291" s="63" t="s">
        <v>78</v>
      </c>
      <c r="F291" s="64">
        <v>150</v>
      </c>
      <c r="G291" s="64">
        <v>3.01</v>
      </c>
      <c r="H291" s="64">
        <v>4</v>
      </c>
      <c r="I291" s="64">
        <v>19.059999999999999</v>
      </c>
      <c r="J291" s="64">
        <v>123.8</v>
      </c>
      <c r="K291" s="65">
        <v>18</v>
      </c>
      <c r="L291" s="42">
        <v>7.62</v>
      </c>
    </row>
    <row r="292" spans="1:13" ht="14.4" x14ac:dyDescent="0.3">
      <c r="A292" s="23"/>
      <c r="B292" s="15"/>
      <c r="C292" s="11"/>
      <c r="D292" s="7" t="s">
        <v>29</v>
      </c>
      <c r="E292" s="63" t="s">
        <v>61</v>
      </c>
      <c r="F292" s="64">
        <v>200</v>
      </c>
      <c r="G292" s="64">
        <v>0.17</v>
      </c>
      <c r="H292" s="64">
        <v>0.03</v>
      </c>
      <c r="I292" s="64">
        <v>13.23</v>
      </c>
      <c r="J292" s="64">
        <v>52.26</v>
      </c>
      <c r="K292" s="65">
        <v>393</v>
      </c>
      <c r="L292" s="42">
        <v>3.38</v>
      </c>
    </row>
    <row r="293" spans="1:13" ht="14.4" x14ac:dyDescent="0.3">
      <c r="A293" s="23"/>
      <c r="B293" s="15"/>
      <c r="C293" s="11"/>
      <c r="D293" s="7" t="s">
        <v>30</v>
      </c>
      <c r="E293" s="63" t="s">
        <v>43</v>
      </c>
      <c r="F293" s="64">
        <v>40</v>
      </c>
      <c r="G293" s="64">
        <v>4.28</v>
      </c>
      <c r="H293" s="64">
        <v>1.8</v>
      </c>
      <c r="I293" s="64">
        <v>17.399999999999999</v>
      </c>
      <c r="J293" s="64">
        <v>109.6</v>
      </c>
      <c r="K293" s="65">
        <v>1</v>
      </c>
      <c r="L293" s="42">
        <v>2.88</v>
      </c>
    </row>
    <row r="294" spans="1:13" ht="14.4" x14ac:dyDescent="0.3">
      <c r="A294" s="23"/>
      <c r="B294" s="15"/>
      <c r="C294" s="11"/>
      <c r="D294" s="7" t="s">
        <v>31</v>
      </c>
      <c r="E294" s="51" t="s">
        <v>44</v>
      </c>
      <c r="F294" s="52">
        <v>10</v>
      </c>
      <c r="G294" s="52">
        <v>0.85</v>
      </c>
      <c r="H294" s="52">
        <v>0.33</v>
      </c>
      <c r="I294" s="52">
        <v>4.83</v>
      </c>
      <c r="J294" s="52">
        <v>25.9</v>
      </c>
      <c r="K294" s="53">
        <v>1</v>
      </c>
      <c r="L294" s="42">
        <v>0.8</v>
      </c>
    </row>
    <row r="295" spans="1:13" ht="14.4" x14ac:dyDescent="0.3">
      <c r="A295" s="23"/>
      <c r="B295" s="15"/>
      <c r="C295" s="11"/>
      <c r="D295" s="7"/>
      <c r="E295" s="41"/>
      <c r="F295" s="42"/>
      <c r="G295" s="42"/>
      <c r="H295" s="42"/>
      <c r="I295" s="42"/>
      <c r="J295" s="42"/>
      <c r="K295" s="43"/>
      <c r="L295" s="42"/>
    </row>
    <row r="296" spans="1:13" ht="14.4" x14ac:dyDescent="0.3">
      <c r="A296" s="23"/>
      <c r="B296" s="15"/>
      <c r="C296" s="11"/>
      <c r="D296" s="7"/>
      <c r="E296" s="41"/>
      <c r="F296" s="42"/>
      <c r="G296" s="42"/>
      <c r="H296" s="42"/>
      <c r="I296" s="42"/>
      <c r="J296" s="42"/>
      <c r="K296" s="43"/>
      <c r="L296" s="42"/>
    </row>
    <row r="297" spans="1:13" ht="14.4" x14ac:dyDescent="0.3">
      <c r="A297" s="23"/>
      <c r="B297" s="15"/>
      <c r="C297" s="11"/>
      <c r="D297" s="7"/>
      <c r="E297" s="41"/>
      <c r="F297" s="42"/>
      <c r="G297" s="42"/>
      <c r="H297" s="42"/>
      <c r="I297" s="42"/>
      <c r="J297" s="42"/>
      <c r="K297" s="43"/>
      <c r="L297" s="42"/>
    </row>
    <row r="298" spans="1:13" ht="14.4" x14ac:dyDescent="0.3">
      <c r="A298" s="23"/>
      <c r="B298" s="15"/>
      <c r="C298" s="11"/>
      <c r="D298" s="6"/>
      <c r="E298" s="41"/>
      <c r="F298" s="42"/>
      <c r="G298" s="42"/>
      <c r="H298" s="42"/>
      <c r="I298" s="42"/>
      <c r="J298" s="42"/>
      <c r="K298" s="43"/>
      <c r="L298" s="42"/>
    </row>
    <row r="299" spans="1:13" ht="14.4" x14ac:dyDescent="0.3">
      <c r="A299" s="23"/>
      <c r="B299" s="15"/>
      <c r="C299" s="11"/>
      <c r="D299" s="6"/>
      <c r="E299" s="41"/>
      <c r="F299" s="42"/>
      <c r="G299" s="42"/>
      <c r="H299" s="42"/>
      <c r="I299" s="42"/>
      <c r="J299" s="42"/>
      <c r="K299" s="43"/>
      <c r="L299" s="42"/>
      <c r="M299" s="78"/>
    </row>
    <row r="300" spans="1:13" ht="14.4" x14ac:dyDescent="0.3">
      <c r="A300" s="24"/>
      <c r="B300" s="17"/>
      <c r="C300" s="8"/>
      <c r="D300" s="18" t="s">
        <v>32</v>
      </c>
      <c r="E300" s="9"/>
      <c r="F300" s="19">
        <f>SUM(F288:F299)</f>
        <v>760</v>
      </c>
      <c r="G300" s="19">
        <f t="shared" ref="G300:J300" si="58">SUM(G288:G299)</f>
        <v>41.510000000000005</v>
      </c>
      <c r="H300" s="19">
        <f t="shared" si="58"/>
        <v>37.4</v>
      </c>
      <c r="I300" s="19">
        <f t="shared" si="58"/>
        <v>77.469999999999985</v>
      </c>
      <c r="J300" s="19">
        <f t="shared" si="58"/>
        <v>816.88</v>
      </c>
      <c r="K300" s="25"/>
      <c r="L300" s="19">
        <f t="shared" ref="L300" si="59">SUM(L288:L299)</f>
        <v>71.189999999999984</v>
      </c>
    </row>
    <row r="301" spans="1:13" ht="15" thickBot="1" x14ac:dyDescent="0.3">
      <c r="A301" s="29">
        <f>A282</f>
        <v>4</v>
      </c>
      <c r="B301" s="30">
        <f>B282</f>
        <v>1</v>
      </c>
      <c r="C301" s="85" t="s">
        <v>4</v>
      </c>
      <c r="D301" s="86"/>
      <c r="E301" s="31"/>
      <c r="F301" s="32">
        <f>F287+F300</f>
        <v>1400</v>
      </c>
      <c r="G301" s="32">
        <f t="shared" ref="G301:J301" si="60">G287+G300</f>
        <v>59.160000000000004</v>
      </c>
      <c r="H301" s="32">
        <f t="shared" si="60"/>
        <v>56.75</v>
      </c>
      <c r="I301" s="32">
        <f t="shared" si="60"/>
        <v>173.15999999999997</v>
      </c>
      <c r="J301" s="32">
        <f t="shared" si="60"/>
        <v>1453.8400000000001</v>
      </c>
      <c r="K301" s="32"/>
      <c r="L301" s="32">
        <f t="shared" ref="L301" si="61">L287+L300</f>
        <v>169.06</v>
      </c>
    </row>
    <row r="302" spans="1:13" ht="15" thickBot="1" x14ac:dyDescent="0.35">
      <c r="A302" s="20">
        <v>4</v>
      </c>
      <c r="B302" s="21">
        <v>2</v>
      </c>
      <c r="C302" s="22" t="s">
        <v>20</v>
      </c>
      <c r="D302" s="5" t="s">
        <v>21</v>
      </c>
      <c r="E302" s="75" t="s">
        <v>110</v>
      </c>
      <c r="F302" s="58">
        <v>150</v>
      </c>
      <c r="G302" s="58">
        <v>5.55</v>
      </c>
      <c r="H302" s="58">
        <v>5.27</v>
      </c>
      <c r="I302" s="58">
        <v>26.4</v>
      </c>
      <c r="J302" s="58">
        <v>174.94</v>
      </c>
      <c r="K302" s="77" t="s">
        <v>111</v>
      </c>
      <c r="L302" s="40">
        <v>8.69</v>
      </c>
    </row>
    <row r="303" spans="1:13" ht="14.4" x14ac:dyDescent="0.3">
      <c r="A303" s="23"/>
      <c r="B303" s="15"/>
      <c r="C303" s="11"/>
      <c r="D303" s="5"/>
      <c r="E303" s="51" t="s">
        <v>89</v>
      </c>
      <c r="F303" s="64">
        <v>50</v>
      </c>
      <c r="G303" s="64">
        <v>7.2</v>
      </c>
      <c r="H303" s="64">
        <v>8.2799999999999994</v>
      </c>
      <c r="I303" s="64">
        <v>13.11</v>
      </c>
      <c r="J303" s="64">
        <v>160.83000000000001</v>
      </c>
      <c r="K303" s="65">
        <v>4</v>
      </c>
      <c r="L303" s="42">
        <v>15.51</v>
      </c>
    </row>
    <row r="304" spans="1:13" ht="14.4" x14ac:dyDescent="0.3">
      <c r="A304" s="23"/>
      <c r="B304" s="15"/>
      <c r="C304" s="11"/>
      <c r="D304" s="7" t="s">
        <v>22</v>
      </c>
      <c r="E304" s="51" t="s">
        <v>90</v>
      </c>
      <c r="F304" s="64">
        <v>200</v>
      </c>
      <c r="G304" s="64">
        <v>2.74</v>
      </c>
      <c r="H304" s="64">
        <v>3.43</v>
      </c>
      <c r="I304" s="64">
        <v>16.36</v>
      </c>
      <c r="J304" s="64">
        <v>109.22</v>
      </c>
      <c r="K304" s="65">
        <v>433</v>
      </c>
      <c r="L304" s="42">
        <v>14.4</v>
      </c>
    </row>
    <row r="305" spans="1:13" ht="14.4" x14ac:dyDescent="0.3">
      <c r="A305" s="23"/>
      <c r="B305" s="15"/>
      <c r="C305" s="11"/>
      <c r="D305" s="7" t="s">
        <v>23</v>
      </c>
      <c r="E305" s="63" t="s">
        <v>43</v>
      </c>
      <c r="F305" s="64">
        <v>40</v>
      </c>
      <c r="G305" s="64">
        <v>4.28</v>
      </c>
      <c r="H305" s="64">
        <v>1.8</v>
      </c>
      <c r="I305" s="64">
        <v>17.399999999999999</v>
      </c>
      <c r="J305" s="64">
        <v>109.6</v>
      </c>
      <c r="K305" s="65">
        <v>1</v>
      </c>
      <c r="L305" s="42"/>
    </row>
    <row r="306" spans="1:13" ht="14.4" x14ac:dyDescent="0.3">
      <c r="A306" s="23"/>
      <c r="B306" s="15"/>
      <c r="C306" s="11"/>
      <c r="D306" s="76" t="s">
        <v>93</v>
      </c>
      <c r="E306" s="51" t="s">
        <v>92</v>
      </c>
      <c r="F306" s="64">
        <v>200</v>
      </c>
      <c r="G306" s="64">
        <v>2.2799999999999998</v>
      </c>
      <c r="H306" s="64">
        <v>0.57999999999999996</v>
      </c>
      <c r="I306" s="64">
        <v>21.14</v>
      </c>
      <c r="J306" s="64">
        <v>98.54</v>
      </c>
      <c r="K306" s="65">
        <v>12</v>
      </c>
      <c r="L306" s="42">
        <v>18.5</v>
      </c>
    </row>
    <row r="307" spans="1:13" ht="14.4" x14ac:dyDescent="0.3">
      <c r="A307" s="24"/>
      <c r="B307" s="17"/>
      <c r="C307" s="8"/>
      <c r="D307" s="18" t="s">
        <v>32</v>
      </c>
      <c r="E307" s="9"/>
      <c r="F307" s="19">
        <f>SUM(F302:F306)</f>
        <v>640</v>
      </c>
      <c r="G307" s="19">
        <f>SUM(G302:G306)</f>
        <v>22.05</v>
      </c>
      <c r="H307" s="19">
        <f>SUM(H302:H306)</f>
        <v>19.36</v>
      </c>
      <c r="I307" s="19">
        <f>SUM(I302:I306)</f>
        <v>94.41</v>
      </c>
      <c r="J307" s="19">
        <f>SUM(J302:J306)</f>
        <v>653.13</v>
      </c>
      <c r="K307" s="25"/>
      <c r="L307" s="19">
        <f>SUM(L302:L306)</f>
        <v>57.1</v>
      </c>
    </row>
    <row r="308" spans="1:13" ht="14.4" x14ac:dyDescent="0.3">
      <c r="A308" s="26">
        <v>4</v>
      </c>
      <c r="B308" s="13">
        <f>B302</f>
        <v>2</v>
      </c>
      <c r="C308" s="10" t="s">
        <v>24</v>
      </c>
      <c r="D308" s="7" t="s">
        <v>25</v>
      </c>
      <c r="E308" s="63" t="s">
        <v>64</v>
      </c>
      <c r="F308" s="64">
        <v>60</v>
      </c>
      <c r="G308" s="64">
        <v>1.1100000000000001</v>
      </c>
      <c r="H308" s="64">
        <v>2.7</v>
      </c>
      <c r="I308" s="64">
        <v>6.07</v>
      </c>
      <c r="J308" s="64">
        <v>52.56</v>
      </c>
      <c r="K308" s="65">
        <v>35</v>
      </c>
      <c r="L308" s="42">
        <v>3.31</v>
      </c>
    </row>
    <row r="309" spans="1:13" ht="15" thickBot="1" x14ac:dyDescent="0.35">
      <c r="A309" s="23"/>
      <c r="B309" s="15"/>
      <c r="C309" s="11"/>
      <c r="D309" s="7" t="s">
        <v>26</v>
      </c>
      <c r="E309" s="41" t="s">
        <v>125</v>
      </c>
      <c r="F309" s="42">
        <v>200</v>
      </c>
      <c r="G309" s="42">
        <v>5.44</v>
      </c>
      <c r="H309" s="42">
        <v>8.16</v>
      </c>
      <c r="I309" s="42">
        <v>19.52</v>
      </c>
      <c r="J309" s="42">
        <v>172.24</v>
      </c>
      <c r="K309" s="43">
        <v>209</v>
      </c>
      <c r="L309" s="42">
        <v>15</v>
      </c>
    </row>
    <row r="310" spans="1:13" ht="14.4" x14ac:dyDescent="0.3">
      <c r="A310" s="23"/>
      <c r="B310" s="15"/>
      <c r="C310" s="11"/>
      <c r="D310" s="7" t="s">
        <v>27</v>
      </c>
      <c r="E310" s="67" t="s">
        <v>58</v>
      </c>
      <c r="F310" s="58">
        <v>100</v>
      </c>
      <c r="G310" s="58">
        <v>27.48</v>
      </c>
      <c r="H310" s="58">
        <v>10.17</v>
      </c>
      <c r="I310" s="58">
        <v>11.55</v>
      </c>
      <c r="J310" s="58">
        <v>245.36</v>
      </c>
      <c r="K310" s="59">
        <v>258</v>
      </c>
      <c r="L310" s="40">
        <v>40.74</v>
      </c>
    </row>
    <row r="311" spans="1:13" ht="14.4" x14ac:dyDescent="0.3">
      <c r="A311" s="23"/>
      <c r="B311" s="15"/>
      <c r="C311" s="11"/>
      <c r="D311" s="7" t="s">
        <v>28</v>
      </c>
      <c r="E311" s="63" t="s">
        <v>45</v>
      </c>
      <c r="F311" s="64">
        <v>150</v>
      </c>
      <c r="G311" s="64">
        <v>3.33</v>
      </c>
      <c r="H311" s="64">
        <v>2.68</v>
      </c>
      <c r="I311" s="64">
        <v>33.69</v>
      </c>
      <c r="J311" s="64">
        <v>172.17</v>
      </c>
      <c r="K311" s="65">
        <v>325</v>
      </c>
      <c r="L311" s="42">
        <v>4.53</v>
      </c>
    </row>
    <row r="312" spans="1:13" ht="14.4" x14ac:dyDescent="0.3">
      <c r="A312" s="23"/>
      <c r="B312" s="15"/>
      <c r="C312" s="11"/>
      <c r="D312" s="7" t="s">
        <v>29</v>
      </c>
      <c r="E312" s="63" t="s">
        <v>80</v>
      </c>
      <c r="F312" s="64">
        <v>200</v>
      </c>
      <c r="G312" s="64">
        <v>0.46</v>
      </c>
      <c r="H312" s="64">
        <v>0.08</v>
      </c>
      <c r="I312" s="64">
        <v>34.83</v>
      </c>
      <c r="J312" s="64">
        <v>139.11000000000001</v>
      </c>
      <c r="K312" s="65">
        <v>390</v>
      </c>
      <c r="L312" s="42">
        <v>9.0500000000000007</v>
      </c>
    </row>
    <row r="313" spans="1:13" ht="14.4" x14ac:dyDescent="0.3">
      <c r="A313" s="23"/>
      <c r="B313" s="15"/>
      <c r="C313" s="11"/>
      <c r="D313" s="7" t="s">
        <v>30</v>
      </c>
      <c r="E313" s="63" t="s">
        <v>43</v>
      </c>
      <c r="F313" s="64">
        <v>40</v>
      </c>
      <c r="G313" s="64">
        <v>4.28</v>
      </c>
      <c r="H313" s="64">
        <v>1.8</v>
      </c>
      <c r="I313" s="64">
        <v>17.399999999999999</v>
      </c>
      <c r="J313" s="64">
        <v>109.6</v>
      </c>
      <c r="K313" s="65">
        <v>1</v>
      </c>
      <c r="L313" s="42">
        <v>2.88</v>
      </c>
    </row>
    <row r="314" spans="1:13" ht="14.4" x14ac:dyDescent="0.3">
      <c r="A314" s="23"/>
      <c r="B314" s="15"/>
      <c r="C314" s="11"/>
      <c r="D314" s="7" t="s">
        <v>31</v>
      </c>
      <c r="E314" s="51" t="s">
        <v>44</v>
      </c>
      <c r="F314" s="52">
        <v>10</v>
      </c>
      <c r="G314" s="52">
        <v>0.85</v>
      </c>
      <c r="H314" s="52">
        <v>0.33</v>
      </c>
      <c r="I314" s="52">
        <v>4.83</v>
      </c>
      <c r="J314" s="52">
        <v>25.9</v>
      </c>
      <c r="K314" s="53">
        <v>1</v>
      </c>
      <c r="L314" s="42">
        <v>0.8</v>
      </c>
    </row>
    <row r="315" spans="1:13" ht="14.4" x14ac:dyDescent="0.3">
      <c r="A315" s="23"/>
      <c r="B315" s="15"/>
      <c r="C315" s="11"/>
      <c r="D315" s="7"/>
      <c r="E315" s="41"/>
      <c r="F315" s="42"/>
      <c r="G315" s="42"/>
      <c r="H315" s="42"/>
      <c r="I315" s="42"/>
      <c r="J315" s="42"/>
      <c r="K315" s="43"/>
      <c r="L315" s="42"/>
    </row>
    <row r="316" spans="1:13" ht="14.4" x14ac:dyDescent="0.3">
      <c r="A316" s="23"/>
      <c r="B316" s="15"/>
      <c r="C316" s="11"/>
      <c r="D316" s="7"/>
      <c r="E316" s="41"/>
      <c r="F316" s="42"/>
      <c r="G316" s="42"/>
      <c r="H316" s="42"/>
      <c r="I316" s="42"/>
      <c r="J316" s="42"/>
      <c r="K316" s="43"/>
      <c r="L316" s="42"/>
    </row>
    <row r="317" spans="1:13" ht="14.4" x14ac:dyDescent="0.3">
      <c r="A317" s="23"/>
      <c r="B317" s="15"/>
      <c r="C317" s="11"/>
      <c r="D317" s="7"/>
      <c r="E317" s="41"/>
      <c r="F317" s="42"/>
      <c r="G317" s="42"/>
      <c r="H317" s="42"/>
      <c r="I317" s="42"/>
      <c r="J317" s="42"/>
      <c r="K317" s="43"/>
      <c r="L317" s="42"/>
    </row>
    <row r="318" spans="1:13" ht="14.4" x14ac:dyDescent="0.3">
      <c r="A318" s="23"/>
      <c r="B318" s="15"/>
      <c r="C318" s="11"/>
      <c r="D318" s="6"/>
      <c r="E318" s="41"/>
      <c r="F318" s="42"/>
      <c r="G318" s="42"/>
      <c r="H318" s="42"/>
      <c r="I318" s="42"/>
      <c r="J318" s="42"/>
      <c r="K318" s="43"/>
      <c r="L318" s="42"/>
    </row>
    <row r="319" spans="1:13" ht="14.4" x14ac:dyDescent="0.3">
      <c r="A319" s="23"/>
      <c r="B319" s="15"/>
      <c r="C319" s="11"/>
      <c r="D319" s="6"/>
      <c r="E319" s="41"/>
      <c r="F319" s="42"/>
      <c r="G319" s="42"/>
      <c r="H319" s="42"/>
      <c r="I319" s="42"/>
      <c r="J319" s="42"/>
      <c r="K319" s="43"/>
      <c r="L319" s="42"/>
      <c r="M319" s="78"/>
    </row>
    <row r="320" spans="1:13" ht="14.4" x14ac:dyDescent="0.3">
      <c r="A320" s="24"/>
      <c r="B320" s="17"/>
      <c r="C320" s="8"/>
      <c r="D320" s="18" t="s">
        <v>32</v>
      </c>
      <c r="E320" s="9"/>
      <c r="F320" s="19">
        <f>SUM(F308:F319)</f>
        <v>760</v>
      </c>
      <c r="G320" s="19">
        <f t="shared" ref="G320:J320" si="62">SUM(G308:G319)</f>
        <v>42.95</v>
      </c>
      <c r="H320" s="19">
        <f t="shared" si="62"/>
        <v>25.919999999999998</v>
      </c>
      <c r="I320" s="19">
        <f t="shared" si="62"/>
        <v>127.89</v>
      </c>
      <c r="J320" s="19">
        <f t="shared" si="62"/>
        <v>916.94</v>
      </c>
      <c r="K320" s="25"/>
      <c r="L320" s="19">
        <f t="shared" ref="L320" si="63">SUM(L308:L319)</f>
        <v>76.309999999999988</v>
      </c>
    </row>
    <row r="321" spans="1:12" ht="15" thickBot="1" x14ac:dyDescent="0.3">
      <c r="A321" s="29">
        <f>A302</f>
        <v>4</v>
      </c>
      <c r="B321" s="30">
        <f>B302</f>
        <v>2</v>
      </c>
      <c r="C321" s="85" t="s">
        <v>4</v>
      </c>
      <c r="D321" s="86"/>
      <c r="E321" s="31"/>
      <c r="F321" s="32">
        <f>F307+F320</f>
        <v>1400</v>
      </c>
      <c r="G321" s="32">
        <f t="shared" ref="G321:J321" si="64">G307+G320</f>
        <v>65</v>
      </c>
      <c r="H321" s="32">
        <f t="shared" si="64"/>
        <v>45.28</v>
      </c>
      <c r="I321" s="32">
        <f t="shared" si="64"/>
        <v>222.3</v>
      </c>
      <c r="J321" s="32">
        <f t="shared" si="64"/>
        <v>1570.0700000000002</v>
      </c>
      <c r="K321" s="32"/>
      <c r="L321" s="32">
        <f t="shared" ref="L321" si="65">L307+L320</f>
        <v>133.41</v>
      </c>
    </row>
    <row r="322" spans="1:12" ht="14.4" x14ac:dyDescent="0.3">
      <c r="A322" s="14">
        <v>4</v>
      </c>
      <c r="B322" s="15">
        <v>3</v>
      </c>
      <c r="C322" s="22" t="s">
        <v>20</v>
      </c>
      <c r="D322" s="5" t="s">
        <v>21</v>
      </c>
      <c r="E322" s="75" t="s">
        <v>100</v>
      </c>
      <c r="F322" s="58">
        <v>150</v>
      </c>
      <c r="G322" s="58">
        <v>5.91</v>
      </c>
      <c r="H322" s="58">
        <v>5.93</v>
      </c>
      <c r="I322" s="58">
        <v>28.5</v>
      </c>
      <c r="J322" s="58">
        <v>189.28</v>
      </c>
      <c r="K322" s="77" t="s">
        <v>101</v>
      </c>
      <c r="L322" s="40">
        <v>9.11</v>
      </c>
    </row>
    <row r="323" spans="1:12" ht="14.4" x14ac:dyDescent="0.3">
      <c r="A323" s="14"/>
      <c r="B323" s="15"/>
      <c r="C323" s="11"/>
      <c r="D323" s="8"/>
      <c r="E323" s="79" t="s">
        <v>102</v>
      </c>
      <c r="F323" s="80">
        <v>50</v>
      </c>
      <c r="G323" s="80">
        <v>3.35</v>
      </c>
      <c r="H323" s="80">
        <v>5.54</v>
      </c>
      <c r="I323" s="80">
        <v>24.15</v>
      </c>
      <c r="J323" s="80">
        <v>169.22</v>
      </c>
      <c r="K323" s="81">
        <v>2</v>
      </c>
      <c r="L323" s="82">
        <v>7.3</v>
      </c>
    </row>
    <row r="324" spans="1:12" ht="14.4" x14ac:dyDescent="0.3">
      <c r="A324" s="14"/>
      <c r="B324" s="15"/>
      <c r="C324" s="11"/>
      <c r="D324" s="7" t="s">
        <v>22</v>
      </c>
      <c r="E324" s="51" t="s">
        <v>42</v>
      </c>
      <c r="F324" s="64">
        <v>200</v>
      </c>
      <c r="G324" s="64">
        <v>0.19</v>
      </c>
      <c r="H324" s="64">
        <v>0.05</v>
      </c>
      <c r="I324" s="64">
        <v>16.260000000000002</v>
      </c>
      <c r="J324" s="64">
        <v>64.099999999999994</v>
      </c>
      <c r="K324" s="65">
        <v>430</v>
      </c>
      <c r="L324" s="42">
        <v>2</v>
      </c>
    </row>
    <row r="325" spans="1:12" ht="14.4" x14ac:dyDescent="0.3">
      <c r="A325" s="14"/>
      <c r="B325" s="15"/>
      <c r="C325" s="11"/>
      <c r="D325" s="7" t="s">
        <v>23</v>
      </c>
      <c r="E325" s="63" t="s">
        <v>43</v>
      </c>
      <c r="F325" s="64">
        <v>40</v>
      </c>
      <c r="G325" s="64">
        <v>4.28</v>
      </c>
      <c r="H325" s="64">
        <v>1.8</v>
      </c>
      <c r="I325" s="64">
        <v>17.399999999999999</v>
      </c>
      <c r="J325" s="64">
        <v>109.6</v>
      </c>
      <c r="K325" s="65">
        <v>1</v>
      </c>
      <c r="L325" s="42">
        <v>2.88</v>
      </c>
    </row>
    <row r="326" spans="1:12" ht="14.4" x14ac:dyDescent="0.3">
      <c r="A326" s="14"/>
      <c r="B326" s="15"/>
      <c r="C326" s="11"/>
      <c r="D326" s="94" t="s">
        <v>93</v>
      </c>
      <c r="E326" s="51" t="s">
        <v>134</v>
      </c>
      <c r="F326" s="64">
        <v>200</v>
      </c>
      <c r="G326" s="64">
        <v>0.9</v>
      </c>
      <c r="H326" s="64">
        <v>0.9</v>
      </c>
      <c r="I326" s="64">
        <v>2.04</v>
      </c>
      <c r="J326" s="64">
        <v>91.56</v>
      </c>
      <c r="K326" s="65">
        <v>10</v>
      </c>
      <c r="L326" s="71">
        <v>36</v>
      </c>
    </row>
    <row r="327" spans="1:12" ht="14.4" x14ac:dyDescent="0.3">
      <c r="A327" s="16"/>
      <c r="B327" s="17"/>
      <c r="C327" s="8"/>
      <c r="D327" s="18" t="s">
        <v>32</v>
      </c>
      <c r="E327" s="9"/>
      <c r="F327" s="19">
        <f>SUM(F322:F326)</f>
        <v>640</v>
      </c>
      <c r="G327" s="19">
        <f>SUM(G322:G326)</f>
        <v>14.63</v>
      </c>
      <c r="H327" s="19">
        <f>SUM(H322:H326)</f>
        <v>14.22</v>
      </c>
      <c r="I327" s="19">
        <f>SUM(I322:I326)</f>
        <v>88.350000000000009</v>
      </c>
      <c r="J327" s="19">
        <f>SUM(J322:J326)</f>
        <v>623.76</v>
      </c>
      <c r="K327" s="25"/>
      <c r="L327" s="19">
        <f>SUM(L322:L326)</f>
        <v>57.29</v>
      </c>
    </row>
    <row r="328" spans="1:12" ht="14.4" x14ac:dyDescent="0.3">
      <c r="A328" s="13">
        <v>4</v>
      </c>
      <c r="B328" s="13">
        <f>B322</f>
        <v>3</v>
      </c>
      <c r="C328" s="10" t="s">
        <v>24</v>
      </c>
      <c r="D328" s="7" t="s">
        <v>25</v>
      </c>
      <c r="E328" s="63" t="s">
        <v>51</v>
      </c>
      <c r="F328" s="64">
        <v>60</v>
      </c>
      <c r="G328" s="64">
        <v>0.69</v>
      </c>
      <c r="H328" s="64">
        <v>3.29</v>
      </c>
      <c r="I328" s="64">
        <v>2.84</v>
      </c>
      <c r="J328" s="64">
        <v>43.65</v>
      </c>
      <c r="K328" s="65">
        <v>22</v>
      </c>
      <c r="L328" s="71">
        <v>11.11</v>
      </c>
    </row>
    <row r="329" spans="1:12" ht="15" thickBot="1" x14ac:dyDescent="0.35">
      <c r="A329" s="14"/>
      <c r="B329" s="15"/>
      <c r="C329" s="11"/>
      <c r="D329" s="7" t="s">
        <v>26</v>
      </c>
      <c r="E329" s="41" t="s">
        <v>133</v>
      </c>
      <c r="F329" s="42">
        <v>200</v>
      </c>
      <c r="G329" s="42">
        <v>4.71</v>
      </c>
      <c r="H329" s="42">
        <v>6.55</v>
      </c>
      <c r="I329" s="42">
        <v>11.29</v>
      </c>
      <c r="J329" s="42">
        <v>122.68</v>
      </c>
      <c r="K329" s="43">
        <v>76</v>
      </c>
      <c r="L329" s="42">
        <v>9.99</v>
      </c>
    </row>
    <row r="330" spans="1:12" ht="14.4" x14ac:dyDescent="0.3">
      <c r="A330" s="14"/>
      <c r="B330" s="15"/>
      <c r="C330" s="11"/>
      <c r="D330" s="7" t="s">
        <v>27</v>
      </c>
      <c r="E330" s="67" t="s">
        <v>41</v>
      </c>
      <c r="F330" s="58">
        <v>230</v>
      </c>
      <c r="G330" s="58">
        <v>19.16</v>
      </c>
      <c r="H330" s="58">
        <v>31.15</v>
      </c>
      <c r="I330" s="58">
        <v>33.340000000000003</v>
      </c>
      <c r="J330" s="58">
        <v>487.53</v>
      </c>
      <c r="K330" s="59">
        <v>258</v>
      </c>
      <c r="L330" s="40">
        <v>79.849999999999994</v>
      </c>
    </row>
    <row r="331" spans="1:12" ht="14.4" x14ac:dyDescent="0.3">
      <c r="A331" s="14"/>
      <c r="B331" s="15"/>
      <c r="C331" s="11"/>
      <c r="D331" s="7" t="s">
        <v>29</v>
      </c>
      <c r="E331" s="63" t="s">
        <v>50</v>
      </c>
      <c r="F331" s="64">
        <v>200</v>
      </c>
      <c r="G331" s="64">
        <v>0.18</v>
      </c>
      <c r="H331" s="64">
        <v>0.05</v>
      </c>
      <c r="I331" s="64">
        <v>16.7</v>
      </c>
      <c r="J331" s="64">
        <v>65.989999999999995</v>
      </c>
      <c r="K331" s="65">
        <v>295</v>
      </c>
      <c r="L331" s="42">
        <v>6.01</v>
      </c>
    </row>
    <row r="332" spans="1:12" ht="14.4" x14ac:dyDescent="0.3">
      <c r="A332" s="14"/>
      <c r="B332" s="15"/>
      <c r="C332" s="11"/>
      <c r="D332" s="7" t="s">
        <v>30</v>
      </c>
      <c r="E332" s="63" t="s">
        <v>43</v>
      </c>
      <c r="F332" s="64">
        <v>40</v>
      </c>
      <c r="G332" s="64">
        <v>4.28</v>
      </c>
      <c r="H332" s="64">
        <v>1.8</v>
      </c>
      <c r="I332" s="64">
        <v>17.399999999999999</v>
      </c>
      <c r="J332" s="64">
        <v>109.6</v>
      </c>
      <c r="K332" s="65">
        <v>1</v>
      </c>
      <c r="L332" s="42">
        <v>2.88</v>
      </c>
    </row>
    <row r="333" spans="1:12" ht="14.4" x14ac:dyDescent="0.3">
      <c r="A333" s="14"/>
      <c r="B333" s="15"/>
      <c r="C333" s="11"/>
      <c r="D333" s="7" t="s">
        <v>31</v>
      </c>
      <c r="E333" s="51" t="s">
        <v>44</v>
      </c>
      <c r="F333" s="52">
        <v>10</v>
      </c>
      <c r="G333" s="52">
        <v>0.85</v>
      </c>
      <c r="H333" s="52">
        <v>0.33</v>
      </c>
      <c r="I333" s="52">
        <v>4.83</v>
      </c>
      <c r="J333" s="52">
        <v>25.9</v>
      </c>
      <c r="K333" s="53">
        <v>1</v>
      </c>
      <c r="L333" s="71">
        <v>11.11</v>
      </c>
    </row>
    <row r="334" spans="1:12" ht="14.4" x14ac:dyDescent="0.3">
      <c r="A334" s="14"/>
      <c r="B334" s="15"/>
      <c r="C334" s="11"/>
      <c r="D334" s="7"/>
      <c r="E334" s="41"/>
      <c r="F334" s="42"/>
      <c r="G334" s="42"/>
      <c r="H334" s="42"/>
      <c r="I334" s="42"/>
      <c r="J334" s="42"/>
      <c r="K334" s="43"/>
      <c r="L334" s="42"/>
    </row>
    <row r="335" spans="1:12" ht="14.4" x14ac:dyDescent="0.3">
      <c r="A335" s="14"/>
      <c r="B335" s="15"/>
      <c r="C335" s="11"/>
      <c r="D335" s="7"/>
      <c r="E335" s="41"/>
      <c r="F335" s="42"/>
      <c r="G335" s="42"/>
      <c r="H335" s="42"/>
      <c r="I335" s="42"/>
      <c r="J335" s="42"/>
      <c r="K335" s="43"/>
      <c r="L335" s="42"/>
    </row>
    <row r="336" spans="1:12" ht="14.4" x14ac:dyDescent="0.3">
      <c r="A336" s="14"/>
      <c r="B336" s="15"/>
      <c r="C336" s="11"/>
      <c r="D336" s="7"/>
      <c r="E336" s="41"/>
      <c r="F336" s="42"/>
      <c r="G336" s="42"/>
      <c r="H336" s="42"/>
      <c r="I336" s="42"/>
      <c r="J336" s="42"/>
      <c r="K336" s="43"/>
      <c r="L336" s="42"/>
    </row>
    <row r="337" spans="1:13" ht="14.4" x14ac:dyDescent="0.3">
      <c r="A337" s="14"/>
      <c r="B337" s="15"/>
      <c r="C337" s="11"/>
      <c r="D337" s="6"/>
      <c r="E337" s="41"/>
      <c r="F337" s="42"/>
      <c r="G337" s="42"/>
      <c r="H337" s="42"/>
      <c r="I337" s="42"/>
      <c r="J337" s="42"/>
      <c r="K337" s="43"/>
      <c r="L337" s="42"/>
    </row>
    <row r="338" spans="1:13" ht="14.4" x14ac:dyDescent="0.3">
      <c r="A338" s="14"/>
      <c r="B338" s="15"/>
      <c r="C338" s="11"/>
      <c r="D338" s="6"/>
      <c r="E338" s="41"/>
      <c r="F338" s="42"/>
      <c r="G338" s="42"/>
      <c r="H338" s="42"/>
      <c r="I338" s="42"/>
      <c r="J338" s="42"/>
      <c r="K338" s="43"/>
      <c r="L338" s="42"/>
      <c r="M338" s="78"/>
    </row>
    <row r="339" spans="1:13" ht="14.4" x14ac:dyDescent="0.3">
      <c r="A339" s="16"/>
      <c r="B339" s="17"/>
      <c r="C339" s="8"/>
      <c r="D339" s="18" t="s">
        <v>32</v>
      </c>
      <c r="E339" s="9"/>
      <c r="F339" s="19">
        <f>SUM(F328:F338)</f>
        <v>740</v>
      </c>
      <c r="G339" s="19">
        <f>SUM(G328:G338)</f>
        <v>29.870000000000005</v>
      </c>
      <c r="H339" s="19">
        <f>SUM(H328:H338)</f>
        <v>43.169999999999987</v>
      </c>
      <c r="I339" s="19">
        <f>SUM(I328:I338)</f>
        <v>86.399999999999991</v>
      </c>
      <c r="J339" s="19">
        <f>SUM(J328:J338)</f>
        <v>855.35</v>
      </c>
      <c r="K339" s="25"/>
      <c r="L339" s="19">
        <f>SUM(L328:L338)</f>
        <v>120.94999999999999</v>
      </c>
    </row>
    <row r="340" spans="1:13" ht="15" thickBot="1" x14ac:dyDescent="0.3">
      <c r="A340" s="33">
        <f>A322</f>
        <v>4</v>
      </c>
      <c r="B340" s="33">
        <f>B322</f>
        <v>3</v>
      </c>
      <c r="C340" s="85" t="s">
        <v>4</v>
      </c>
      <c r="D340" s="86"/>
      <c r="E340" s="31"/>
      <c r="F340" s="32">
        <f>F327+F339</f>
        <v>1380</v>
      </c>
      <c r="G340" s="32">
        <f>G327+G339</f>
        <v>44.500000000000007</v>
      </c>
      <c r="H340" s="32">
        <f>H327+H339</f>
        <v>57.389999999999986</v>
      </c>
      <c r="I340" s="32">
        <f>I327+I339</f>
        <v>174.75</v>
      </c>
      <c r="J340" s="32">
        <f>J327+J339</f>
        <v>1479.1100000000001</v>
      </c>
      <c r="K340" s="32"/>
      <c r="L340" s="32">
        <f>L327+L339</f>
        <v>178.23999999999998</v>
      </c>
    </row>
    <row r="341" spans="1:13" ht="15" thickBot="1" x14ac:dyDescent="0.35">
      <c r="A341" s="20">
        <v>4</v>
      </c>
      <c r="B341" s="21">
        <v>4</v>
      </c>
      <c r="C341" s="22" t="s">
        <v>20</v>
      </c>
      <c r="D341" s="5" t="s">
        <v>21</v>
      </c>
      <c r="E341" s="75" t="s">
        <v>105</v>
      </c>
      <c r="F341" s="58">
        <v>150</v>
      </c>
      <c r="G341" s="58">
        <v>3.95</v>
      </c>
      <c r="H341" s="58">
        <v>5.15</v>
      </c>
      <c r="I341" s="58">
        <v>22.86</v>
      </c>
      <c r="J341" s="58">
        <v>153.19</v>
      </c>
      <c r="K341" s="77" t="s">
        <v>106</v>
      </c>
      <c r="L341" s="40">
        <v>9.02</v>
      </c>
    </row>
    <row r="342" spans="1:13" ht="14.4" x14ac:dyDescent="0.3">
      <c r="A342" s="23"/>
      <c r="B342" s="15"/>
      <c r="C342" s="11"/>
      <c r="D342" s="5"/>
      <c r="E342" s="51" t="s">
        <v>96</v>
      </c>
      <c r="F342" s="64">
        <v>50</v>
      </c>
      <c r="G342" s="64">
        <v>8.4</v>
      </c>
      <c r="H342" s="64">
        <v>6.26</v>
      </c>
      <c r="I342" s="64">
        <v>13.05</v>
      </c>
      <c r="J342" s="64">
        <v>147.22</v>
      </c>
      <c r="K342" s="65">
        <v>3</v>
      </c>
      <c r="L342" s="40">
        <v>18.440000000000001</v>
      </c>
    </row>
    <row r="343" spans="1:13" ht="14.4" x14ac:dyDescent="0.3">
      <c r="A343" s="23"/>
      <c r="B343" s="15"/>
      <c r="C343" s="11"/>
      <c r="D343" s="7" t="s">
        <v>22</v>
      </c>
      <c r="E343" s="51" t="s">
        <v>107</v>
      </c>
      <c r="F343" s="64">
        <v>200</v>
      </c>
      <c r="G343" s="64">
        <v>3.45</v>
      </c>
      <c r="H343" s="64">
        <v>3.24</v>
      </c>
      <c r="I343" s="64">
        <v>15.7</v>
      </c>
      <c r="J343" s="64">
        <v>104.52</v>
      </c>
      <c r="K343" s="65">
        <v>395</v>
      </c>
      <c r="L343" s="42">
        <v>9.19</v>
      </c>
    </row>
    <row r="344" spans="1:13" ht="15.75" customHeight="1" x14ac:dyDescent="0.3">
      <c r="A344" s="23"/>
      <c r="B344" s="15"/>
      <c r="C344" s="11"/>
      <c r="D344" s="7" t="s">
        <v>23</v>
      </c>
      <c r="E344" s="63" t="s">
        <v>43</v>
      </c>
      <c r="F344" s="64">
        <v>40</v>
      </c>
      <c r="G344" s="64">
        <v>4.28</v>
      </c>
      <c r="H344" s="64">
        <v>1.8</v>
      </c>
      <c r="I344" s="64">
        <v>17.399999999999999</v>
      </c>
      <c r="J344" s="64">
        <v>109.6</v>
      </c>
      <c r="K344" s="65">
        <v>1</v>
      </c>
      <c r="L344" s="42">
        <v>2.88</v>
      </c>
    </row>
    <row r="345" spans="1:13" ht="14.4" x14ac:dyDescent="0.3">
      <c r="A345" s="23"/>
      <c r="B345" s="15"/>
      <c r="C345" s="11"/>
      <c r="D345" s="94" t="s">
        <v>93</v>
      </c>
      <c r="E345" s="51" t="s">
        <v>121</v>
      </c>
      <c r="F345" s="64">
        <v>200</v>
      </c>
      <c r="G345" s="64">
        <v>0.88</v>
      </c>
      <c r="H345" s="64">
        <v>0.66</v>
      </c>
      <c r="I345" s="64">
        <v>20.88</v>
      </c>
      <c r="J345" s="64">
        <v>91.32</v>
      </c>
      <c r="K345" s="65">
        <v>13</v>
      </c>
      <c r="L345" s="71">
        <v>68</v>
      </c>
    </row>
    <row r="346" spans="1:13" ht="14.4" x14ac:dyDescent="0.3">
      <c r="A346" s="24"/>
      <c r="B346" s="17"/>
      <c r="C346" s="8"/>
      <c r="D346" s="18" t="s">
        <v>32</v>
      </c>
      <c r="E346" s="9"/>
      <c r="F346" s="19">
        <f>SUM(F341:F345)</f>
        <v>640</v>
      </c>
      <c r="G346" s="19">
        <f>SUM(G341:G345)</f>
        <v>20.96</v>
      </c>
      <c r="H346" s="19">
        <f>SUM(H341:H345)</f>
        <v>17.11</v>
      </c>
      <c r="I346" s="19">
        <f>SUM(I341:I345)</f>
        <v>89.889999999999986</v>
      </c>
      <c r="J346" s="19">
        <f>SUM(J341:J345)</f>
        <v>605.84999999999991</v>
      </c>
      <c r="K346" s="25"/>
      <c r="L346" s="19">
        <f>SUM(L341:L345)</f>
        <v>107.53</v>
      </c>
    </row>
    <row r="347" spans="1:13" ht="14.4" x14ac:dyDescent="0.3">
      <c r="A347" s="26">
        <v>4</v>
      </c>
      <c r="B347" s="13">
        <f>B341</f>
        <v>4</v>
      </c>
      <c r="C347" s="10" t="s">
        <v>24</v>
      </c>
      <c r="D347" s="7" t="s">
        <v>25</v>
      </c>
      <c r="E347" s="63" t="s">
        <v>62</v>
      </c>
      <c r="F347" s="64">
        <v>60</v>
      </c>
      <c r="G347" s="64">
        <v>0</v>
      </c>
      <c r="H347" s="64">
        <v>3.23</v>
      </c>
      <c r="I347" s="64">
        <v>1.92</v>
      </c>
      <c r="J347" s="64">
        <v>38.74</v>
      </c>
      <c r="K347" s="65">
        <v>19</v>
      </c>
      <c r="L347" s="71">
        <v>18</v>
      </c>
    </row>
    <row r="348" spans="1:13" ht="15" thickBot="1" x14ac:dyDescent="0.35">
      <c r="A348" s="23"/>
      <c r="B348" s="15"/>
      <c r="C348" s="11"/>
      <c r="D348" s="7" t="s">
        <v>26</v>
      </c>
      <c r="E348" s="41" t="s">
        <v>99</v>
      </c>
      <c r="F348" s="42">
        <v>200</v>
      </c>
      <c r="G348" s="42">
        <v>5.39</v>
      </c>
      <c r="H348" s="42">
        <v>6.76</v>
      </c>
      <c r="I348" s="42">
        <v>16.350000000000001</v>
      </c>
      <c r="J348" s="42">
        <v>147.33000000000001</v>
      </c>
      <c r="K348" s="43">
        <v>101</v>
      </c>
      <c r="L348" s="42">
        <v>9.06</v>
      </c>
    </row>
    <row r="349" spans="1:13" ht="15" thickBot="1" x14ac:dyDescent="0.35">
      <c r="A349" s="23"/>
      <c r="B349" s="15"/>
      <c r="C349" s="11"/>
      <c r="D349" s="7" t="s">
        <v>27</v>
      </c>
      <c r="E349" s="67" t="s">
        <v>52</v>
      </c>
      <c r="F349" s="58">
        <v>100</v>
      </c>
      <c r="G349" s="58">
        <v>25.2</v>
      </c>
      <c r="H349" s="58">
        <v>22.69</v>
      </c>
      <c r="I349" s="58">
        <v>6.49</v>
      </c>
      <c r="J349" s="58">
        <v>328.3</v>
      </c>
      <c r="K349" s="59">
        <v>312</v>
      </c>
      <c r="L349" s="40">
        <v>45.56</v>
      </c>
    </row>
    <row r="350" spans="1:13" ht="14.4" x14ac:dyDescent="0.3">
      <c r="A350" s="23"/>
      <c r="B350" s="15"/>
      <c r="C350" s="11"/>
      <c r="D350" s="7" t="s">
        <v>28</v>
      </c>
      <c r="E350" s="63" t="s">
        <v>68</v>
      </c>
      <c r="F350" s="64">
        <v>150</v>
      </c>
      <c r="G350" s="64">
        <v>6.18</v>
      </c>
      <c r="H350" s="64">
        <v>6.23</v>
      </c>
      <c r="I350" s="64">
        <v>27.58</v>
      </c>
      <c r="J350" s="64">
        <v>191.07</v>
      </c>
      <c r="K350" s="65">
        <v>44</v>
      </c>
      <c r="L350" s="40">
        <v>4.08</v>
      </c>
    </row>
    <row r="351" spans="1:13" ht="14.4" x14ac:dyDescent="0.3">
      <c r="A351" s="23"/>
      <c r="B351" s="15"/>
      <c r="C351" s="11"/>
      <c r="D351" s="7" t="s">
        <v>29</v>
      </c>
      <c r="E351" s="63" t="s">
        <v>61</v>
      </c>
      <c r="F351" s="64">
        <v>200</v>
      </c>
      <c r="G351" s="64">
        <v>0.17</v>
      </c>
      <c r="H351" s="64">
        <v>0.03</v>
      </c>
      <c r="I351" s="64">
        <v>13.23</v>
      </c>
      <c r="J351" s="64">
        <v>52.26</v>
      </c>
      <c r="K351" s="65">
        <v>393</v>
      </c>
      <c r="L351" s="42">
        <v>3.38</v>
      </c>
    </row>
    <row r="352" spans="1:13" ht="14.4" x14ac:dyDescent="0.3">
      <c r="A352" s="23"/>
      <c r="B352" s="15"/>
      <c r="C352" s="11"/>
      <c r="D352" s="7" t="s">
        <v>30</v>
      </c>
      <c r="E352" s="63" t="s">
        <v>43</v>
      </c>
      <c r="F352" s="64">
        <v>40</v>
      </c>
      <c r="G352" s="64">
        <v>4.28</v>
      </c>
      <c r="H352" s="64">
        <v>1.8</v>
      </c>
      <c r="I352" s="64">
        <v>17.399999999999999</v>
      </c>
      <c r="J352" s="64">
        <v>109.6</v>
      </c>
      <c r="K352" s="65">
        <v>1</v>
      </c>
      <c r="L352" s="42">
        <v>2.88</v>
      </c>
    </row>
    <row r="353" spans="1:13" ht="14.4" x14ac:dyDescent="0.3">
      <c r="A353" s="23"/>
      <c r="B353" s="15"/>
      <c r="C353" s="11"/>
      <c r="D353" s="7" t="s">
        <v>31</v>
      </c>
      <c r="E353" s="51" t="s">
        <v>44</v>
      </c>
      <c r="F353" s="52">
        <v>10</v>
      </c>
      <c r="G353" s="52">
        <v>0.85</v>
      </c>
      <c r="H353" s="52">
        <v>0.33</v>
      </c>
      <c r="I353" s="52">
        <v>4.83</v>
      </c>
      <c r="J353" s="52">
        <v>25.9</v>
      </c>
      <c r="K353" s="53">
        <v>1</v>
      </c>
      <c r="L353" s="71">
        <v>11.11</v>
      </c>
    </row>
    <row r="354" spans="1:13" ht="14.4" x14ac:dyDescent="0.3">
      <c r="A354" s="23"/>
      <c r="B354" s="15"/>
      <c r="C354" s="11"/>
      <c r="D354" s="7"/>
      <c r="E354" s="41"/>
      <c r="F354" s="42"/>
      <c r="G354" s="42"/>
      <c r="H354" s="42"/>
      <c r="I354" s="42"/>
      <c r="J354" s="42"/>
      <c r="K354" s="43"/>
      <c r="L354" s="42"/>
    </row>
    <row r="355" spans="1:13" ht="14.4" x14ac:dyDescent="0.3">
      <c r="A355" s="23"/>
      <c r="B355" s="15"/>
      <c r="C355" s="11"/>
      <c r="D355" s="7"/>
      <c r="E355" s="41"/>
      <c r="F355" s="42"/>
      <c r="G355" s="42"/>
      <c r="H355" s="42"/>
      <c r="I355" s="42"/>
      <c r="J355" s="42"/>
      <c r="K355" s="43"/>
      <c r="L355" s="42"/>
    </row>
    <row r="356" spans="1:13" ht="14.4" x14ac:dyDescent="0.3">
      <c r="A356" s="23"/>
      <c r="B356" s="15"/>
      <c r="C356" s="11"/>
      <c r="D356" s="7"/>
      <c r="E356" s="41"/>
      <c r="F356" s="42"/>
      <c r="G356" s="42"/>
      <c r="H356" s="42"/>
      <c r="I356" s="42"/>
      <c r="J356" s="42"/>
      <c r="K356" s="43"/>
      <c r="L356" s="42"/>
    </row>
    <row r="357" spans="1:13" ht="14.4" x14ac:dyDescent="0.3">
      <c r="A357" s="23"/>
      <c r="B357" s="15"/>
      <c r="C357" s="11"/>
      <c r="D357" s="6"/>
      <c r="E357" s="41"/>
      <c r="F357" s="42"/>
      <c r="G357" s="42"/>
      <c r="H357" s="42"/>
      <c r="I357" s="42"/>
      <c r="J357" s="42"/>
      <c r="K357" s="43"/>
      <c r="L357" s="42"/>
    </row>
    <row r="358" spans="1:13" ht="14.4" x14ac:dyDescent="0.3">
      <c r="A358" s="23"/>
      <c r="B358" s="15"/>
      <c r="C358" s="11"/>
      <c r="D358" s="6"/>
      <c r="E358" s="41"/>
      <c r="F358" s="42"/>
      <c r="G358" s="42"/>
      <c r="H358" s="42"/>
      <c r="I358" s="42"/>
      <c r="J358" s="42"/>
      <c r="K358" s="43"/>
      <c r="L358" s="42"/>
      <c r="M358" s="78"/>
    </row>
    <row r="359" spans="1:13" ht="14.4" x14ac:dyDescent="0.3">
      <c r="A359" s="24"/>
      <c r="B359" s="17"/>
      <c r="C359" s="8"/>
      <c r="D359" s="18" t="s">
        <v>32</v>
      </c>
      <c r="E359" s="9"/>
      <c r="F359" s="19">
        <f>SUM(F347:F358)</f>
        <v>760</v>
      </c>
      <c r="G359" s="19">
        <f t="shared" ref="G359:J359" si="66">SUM(G347:G358)</f>
        <v>42.07</v>
      </c>
      <c r="H359" s="19">
        <f t="shared" si="66"/>
        <v>41.069999999999993</v>
      </c>
      <c r="I359" s="19">
        <f t="shared" si="66"/>
        <v>87.8</v>
      </c>
      <c r="J359" s="19">
        <f t="shared" si="66"/>
        <v>893.2</v>
      </c>
      <c r="K359" s="25"/>
      <c r="L359" s="19">
        <f t="shared" ref="L359" si="67">SUM(L347:L358)</f>
        <v>94.07</v>
      </c>
    </row>
    <row r="360" spans="1:13" ht="15" thickBot="1" x14ac:dyDescent="0.3">
      <c r="A360" s="29">
        <f>A341</f>
        <v>4</v>
      </c>
      <c r="B360" s="30">
        <f>B341</f>
        <v>4</v>
      </c>
      <c r="C360" s="85" t="s">
        <v>4</v>
      </c>
      <c r="D360" s="86"/>
      <c r="E360" s="31"/>
      <c r="F360" s="32">
        <f>F346+F359</f>
        <v>1400</v>
      </c>
      <c r="G360" s="32">
        <f t="shared" ref="G360:J360" si="68">G346+G359</f>
        <v>63.03</v>
      </c>
      <c r="H360" s="32">
        <f t="shared" si="68"/>
        <v>58.179999999999993</v>
      </c>
      <c r="I360" s="32">
        <f t="shared" si="68"/>
        <v>177.69</v>
      </c>
      <c r="J360" s="32">
        <f t="shared" si="68"/>
        <v>1499.05</v>
      </c>
      <c r="K360" s="32"/>
      <c r="L360" s="32">
        <f t="shared" ref="L360" si="69">L346+L359</f>
        <v>201.6</v>
      </c>
    </row>
    <row r="361" spans="1:13" ht="15" thickBot="1" x14ac:dyDescent="0.35">
      <c r="A361" s="20">
        <v>4</v>
      </c>
      <c r="B361" s="21">
        <v>5</v>
      </c>
      <c r="C361" s="22" t="s">
        <v>20</v>
      </c>
      <c r="D361" s="5" t="s">
        <v>21</v>
      </c>
      <c r="E361" s="75" t="s">
        <v>95</v>
      </c>
      <c r="F361" s="58">
        <v>200</v>
      </c>
      <c r="G361" s="58">
        <v>4.6900000000000004</v>
      </c>
      <c r="H361" s="58">
        <v>5.15</v>
      </c>
      <c r="I361" s="58">
        <v>22.48</v>
      </c>
      <c r="J361" s="58">
        <v>154.71</v>
      </c>
      <c r="K361" s="59">
        <v>189</v>
      </c>
      <c r="L361" s="40">
        <v>8.34</v>
      </c>
    </row>
    <row r="362" spans="1:13" ht="14.4" x14ac:dyDescent="0.3">
      <c r="A362" s="23"/>
      <c r="B362" s="15"/>
      <c r="C362" s="11"/>
      <c r="D362" s="5"/>
      <c r="E362" s="75" t="s">
        <v>116</v>
      </c>
      <c r="F362" s="58">
        <v>50</v>
      </c>
      <c r="G362" s="58">
        <v>4.3600000000000003</v>
      </c>
      <c r="H362" s="58">
        <v>8.18</v>
      </c>
      <c r="I362" s="58">
        <v>17.52</v>
      </c>
      <c r="J362" s="58">
        <v>167.79</v>
      </c>
      <c r="K362" s="59">
        <v>111</v>
      </c>
      <c r="L362" s="40">
        <v>4.78</v>
      </c>
    </row>
    <row r="363" spans="1:13" ht="14.4" x14ac:dyDescent="0.3">
      <c r="A363" s="23"/>
      <c r="B363" s="15"/>
      <c r="C363" s="11"/>
      <c r="D363" s="7" t="s">
        <v>22</v>
      </c>
      <c r="E363" s="51" t="s">
        <v>117</v>
      </c>
      <c r="F363" s="64">
        <v>200</v>
      </c>
      <c r="G363" s="64">
        <v>2.81</v>
      </c>
      <c r="H363" s="64">
        <v>2.83</v>
      </c>
      <c r="I363" s="64">
        <v>21.03</v>
      </c>
      <c r="J363" s="64">
        <v>118.87</v>
      </c>
      <c r="K363" s="65">
        <v>396</v>
      </c>
      <c r="L363" s="42">
        <v>8.92</v>
      </c>
    </row>
    <row r="364" spans="1:13" ht="14.4" x14ac:dyDescent="0.3">
      <c r="A364" s="23"/>
      <c r="B364" s="15"/>
      <c r="C364" s="11"/>
      <c r="D364" s="7" t="s">
        <v>23</v>
      </c>
      <c r="E364" s="63" t="s">
        <v>43</v>
      </c>
      <c r="F364" s="64">
        <v>40</v>
      </c>
      <c r="G364" s="64">
        <v>4.28</v>
      </c>
      <c r="H364" s="64">
        <v>1.8</v>
      </c>
      <c r="I364" s="64">
        <v>17.399999999999999</v>
      </c>
      <c r="J364" s="64">
        <v>109.6</v>
      </c>
      <c r="K364" s="65">
        <v>1</v>
      </c>
      <c r="L364" s="42">
        <v>2.88</v>
      </c>
    </row>
    <row r="365" spans="1:13" ht="14.4" x14ac:dyDescent="0.3">
      <c r="A365" s="23"/>
      <c r="B365" s="15"/>
      <c r="C365" s="11"/>
      <c r="D365" s="94" t="s">
        <v>93</v>
      </c>
      <c r="E365" s="51" t="s">
        <v>92</v>
      </c>
      <c r="F365" s="64">
        <v>200</v>
      </c>
      <c r="G365" s="64">
        <v>2.2799999999999998</v>
      </c>
      <c r="H365" s="64">
        <v>0.57999999999999996</v>
      </c>
      <c r="I365" s="64">
        <v>21.14</v>
      </c>
      <c r="J365" s="64">
        <v>98.54</v>
      </c>
      <c r="K365" s="65">
        <v>12</v>
      </c>
      <c r="L365" s="71">
        <v>37</v>
      </c>
    </row>
    <row r="366" spans="1:13" ht="14.4" x14ac:dyDescent="0.3">
      <c r="A366" s="24"/>
      <c r="B366" s="17"/>
      <c r="C366" s="8"/>
      <c r="D366" s="18" t="s">
        <v>32</v>
      </c>
      <c r="E366" s="9"/>
      <c r="F366" s="19">
        <f>SUM(F361:F365)</f>
        <v>690</v>
      </c>
      <c r="G366" s="19">
        <f>SUM(G361:G365)</f>
        <v>18.420000000000002</v>
      </c>
      <c r="H366" s="19">
        <f>SUM(H361:H365)</f>
        <v>18.54</v>
      </c>
      <c r="I366" s="19">
        <f>SUM(I361:I365)</f>
        <v>99.570000000000007</v>
      </c>
      <c r="J366" s="19">
        <f>SUM(J361:J365)</f>
        <v>649.51</v>
      </c>
      <c r="K366" s="25"/>
      <c r="L366" s="19">
        <f>SUM(L361:L365)</f>
        <v>61.92</v>
      </c>
    </row>
    <row r="367" spans="1:13" ht="14.4" x14ac:dyDescent="0.3">
      <c r="A367" s="26">
        <v>4</v>
      </c>
      <c r="B367" s="13">
        <f>B361</f>
        <v>5</v>
      </c>
      <c r="C367" s="10" t="s">
        <v>24</v>
      </c>
      <c r="D367" s="7" t="s">
        <v>25</v>
      </c>
      <c r="E367" s="63" t="s">
        <v>71</v>
      </c>
      <c r="F367" s="64">
        <v>60</v>
      </c>
      <c r="G367" s="64">
        <v>1.52</v>
      </c>
      <c r="H367" s="64">
        <v>4.66</v>
      </c>
      <c r="I367" s="64">
        <v>9.7200000000000006</v>
      </c>
      <c r="J367" s="64">
        <v>87.17</v>
      </c>
      <c r="K367" s="65">
        <v>28</v>
      </c>
      <c r="L367" s="71">
        <v>5.97</v>
      </c>
    </row>
    <row r="368" spans="1:13" ht="15" thickBot="1" x14ac:dyDescent="0.35">
      <c r="A368" s="23"/>
      <c r="B368" s="15"/>
      <c r="C368" s="11"/>
      <c r="D368" s="7" t="s">
        <v>26</v>
      </c>
      <c r="E368" s="41" t="s">
        <v>128</v>
      </c>
      <c r="F368" s="42">
        <v>200</v>
      </c>
      <c r="G368" s="42">
        <v>4.34</v>
      </c>
      <c r="H368" s="42">
        <v>4.66</v>
      </c>
      <c r="I368" s="42">
        <v>8.23</v>
      </c>
      <c r="J368" s="42">
        <v>91.66</v>
      </c>
      <c r="K368" s="43">
        <v>83</v>
      </c>
      <c r="L368" s="42">
        <v>11.85</v>
      </c>
    </row>
    <row r="369" spans="1:13" ht="15" thickBot="1" x14ac:dyDescent="0.35">
      <c r="A369" s="23"/>
      <c r="B369" s="15"/>
      <c r="C369" s="11"/>
      <c r="D369" s="7" t="s">
        <v>27</v>
      </c>
      <c r="E369" s="67" t="s">
        <v>81</v>
      </c>
      <c r="F369" s="58">
        <v>100</v>
      </c>
      <c r="G369" s="58">
        <v>14.93</v>
      </c>
      <c r="H369" s="58">
        <v>23.82</v>
      </c>
      <c r="I369" s="58">
        <v>14.31</v>
      </c>
      <c r="J369" s="58">
        <v>332.51</v>
      </c>
      <c r="K369" s="59">
        <v>288</v>
      </c>
      <c r="L369" s="40">
        <v>38.79</v>
      </c>
    </row>
    <row r="370" spans="1:13" ht="14.4" x14ac:dyDescent="0.3">
      <c r="A370" s="23"/>
      <c r="B370" s="15"/>
      <c r="C370" s="11"/>
      <c r="D370" s="7" t="s">
        <v>28</v>
      </c>
      <c r="E370" s="67" t="s">
        <v>82</v>
      </c>
      <c r="F370" s="58">
        <v>150</v>
      </c>
      <c r="G370" s="58">
        <v>4.66</v>
      </c>
      <c r="H370" s="58">
        <v>2.41</v>
      </c>
      <c r="I370" s="58">
        <v>28.93</v>
      </c>
      <c r="J370" s="58">
        <v>156.19</v>
      </c>
      <c r="K370" s="59">
        <v>331</v>
      </c>
      <c r="L370" s="40">
        <v>3.29</v>
      </c>
    </row>
    <row r="371" spans="1:13" ht="14.4" x14ac:dyDescent="0.3">
      <c r="A371" s="23"/>
      <c r="B371" s="15"/>
      <c r="C371" s="11"/>
      <c r="D371" s="7" t="s">
        <v>29</v>
      </c>
      <c r="E371" s="63" t="s">
        <v>69</v>
      </c>
      <c r="F371" s="64">
        <v>200</v>
      </c>
      <c r="G371" s="64">
        <v>0.44</v>
      </c>
      <c r="H371" s="64">
        <v>0.12</v>
      </c>
      <c r="I371" s="64">
        <v>32.659999999999997</v>
      </c>
      <c r="J371" s="64">
        <v>130.61000000000001</v>
      </c>
      <c r="K371" s="65">
        <v>303</v>
      </c>
      <c r="L371" s="42">
        <v>8.7100000000000009</v>
      </c>
    </row>
    <row r="372" spans="1:13" ht="14.4" x14ac:dyDescent="0.3">
      <c r="A372" s="23"/>
      <c r="B372" s="15"/>
      <c r="C372" s="11"/>
      <c r="D372" s="7" t="s">
        <v>30</v>
      </c>
      <c r="E372" s="63" t="s">
        <v>43</v>
      </c>
      <c r="F372" s="64">
        <v>40</v>
      </c>
      <c r="G372" s="64">
        <v>4.28</v>
      </c>
      <c r="H372" s="64">
        <v>1.8</v>
      </c>
      <c r="I372" s="64">
        <v>17.399999999999999</v>
      </c>
      <c r="J372" s="64">
        <v>109.6</v>
      </c>
      <c r="K372" s="65">
        <v>1</v>
      </c>
      <c r="L372" s="42">
        <v>2.88</v>
      </c>
    </row>
    <row r="373" spans="1:13" ht="14.4" x14ac:dyDescent="0.3">
      <c r="A373" s="23"/>
      <c r="B373" s="15"/>
      <c r="C373" s="11"/>
      <c r="D373" s="7" t="s">
        <v>31</v>
      </c>
      <c r="E373" s="51" t="s">
        <v>44</v>
      </c>
      <c r="F373" s="52">
        <v>10</v>
      </c>
      <c r="G373" s="52">
        <v>0.85</v>
      </c>
      <c r="H373" s="52">
        <v>0.33</v>
      </c>
      <c r="I373" s="52">
        <v>4.83</v>
      </c>
      <c r="J373" s="52">
        <v>25.9</v>
      </c>
      <c r="K373" s="53">
        <v>1</v>
      </c>
      <c r="L373" s="71">
        <v>11.11</v>
      </c>
      <c r="M373" s="78"/>
    </row>
    <row r="374" spans="1:13" ht="14.4" x14ac:dyDescent="0.3">
      <c r="A374" s="23"/>
      <c r="B374" s="15"/>
      <c r="C374" s="11"/>
      <c r="D374" s="7"/>
      <c r="E374" s="41"/>
      <c r="F374" s="42"/>
      <c r="G374" s="42"/>
      <c r="H374" s="42"/>
      <c r="I374" s="42"/>
      <c r="J374" s="42"/>
      <c r="K374" s="43"/>
      <c r="L374" s="42"/>
    </row>
    <row r="375" spans="1:13" ht="14.4" x14ac:dyDescent="0.3">
      <c r="A375" s="23"/>
      <c r="B375" s="15"/>
      <c r="C375" s="11"/>
      <c r="D375" s="7"/>
      <c r="E375" s="41"/>
      <c r="F375" s="42"/>
      <c r="G375" s="42"/>
      <c r="H375" s="42"/>
      <c r="I375" s="42"/>
      <c r="J375" s="42"/>
      <c r="K375" s="43"/>
      <c r="L375" s="42"/>
    </row>
    <row r="376" spans="1:13" ht="14.4" x14ac:dyDescent="0.3">
      <c r="A376" s="23"/>
      <c r="B376" s="15"/>
      <c r="C376" s="11"/>
      <c r="D376" s="7"/>
      <c r="E376" s="41"/>
      <c r="F376" s="42"/>
      <c r="G376" s="42"/>
      <c r="H376" s="42"/>
      <c r="I376" s="42"/>
      <c r="J376" s="42"/>
      <c r="K376" s="43"/>
      <c r="L376" s="42"/>
    </row>
    <row r="377" spans="1:13" ht="14.4" x14ac:dyDescent="0.3">
      <c r="A377" s="23"/>
      <c r="B377" s="15"/>
      <c r="C377" s="11"/>
      <c r="D377" s="6"/>
      <c r="E377" s="41"/>
      <c r="F377" s="42"/>
      <c r="G377" s="42"/>
      <c r="H377" s="42"/>
      <c r="I377" s="42"/>
      <c r="J377" s="42"/>
      <c r="K377" s="43"/>
      <c r="L377" s="42"/>
    </row>
    <row r="378" spans="1:13" ht="14.4" x14ac:dyDescent="0.3">
      <c r="A378" s="23"/>
      <c r="B378" s="15"/>
      <c r="C378" s="11"/>
      <c r="D378" s="6"/>
      <c r="E378" s="41"/>
      <c r="F378" s="42"/>
      <c r="G378" s="42"/>
      <c r="H378" s="42"/>
      <c r="I378" s="42"/>
      <c r="J378" s="42"/>
      <c r="K378" s="43"/>
      <c r="L378" s="42"/>
    </row>
    <row r="379" spans="1:13" ht="14.4" x14ac:dyDescent="0.3">
      <c r="A379" s="24"/>
      <c r="B379" s="17"/>
      <c r="C379" s="8"/>
      <c r="D379" s="18" t="s">
        <v>32</v>
      </c>
      <c r="E379" s="9"/>
      <c r="F379" s="19">
        <f>SUM(F367:F378)</f>
        <v>760</v>
      </c>
      <c r="G379" s="19">
        <f t="shared" ref="G379:J379" si="70">SUM(G367:G378)</f>
        <v>31.020000000000003</v>
      </c>
      <c r="H379" s="19">
        <f t="shared" si="70"/>
        <v>37.79999999999999</v>
      </c>
      <c r="I379" s="19">
        <f t="shared" si="70"/>
        <v>116.08</v>
      </c>
      <c r="J379" s="19">
        <f t="shared" si="70"/>
        <v>933.64</v>
      </c>
      <c r="K379" s="25"/>
      <c r="L379" s="19">
        <f t="shared" ref="L379" si="71">SUM(L367:L378)</f>
        <v>82.6</v>
      </c>
    </row>
    <row r="380" spans="1:13" ht="15" thickBot="1" x14ac:dyDescent="0.3">
      <c r="A380" s="29">
        <f>A361</f>
        <v>4</v>
      </c>
      <c r="B380" s="30">
        <f>B361</f>
        <v>5</v>
      </c>
      <c r="C380" s="85" t="s">
        <v>4</v>
      </c>
      <c r="D380" s="86"/>
      <c r="E380" s="31"/>
      <c r="F380" s="32">
        <f>F366+F379</f>
        <v>1450</v>
      </c>
      <c r="G380" s="32">
        <f t="shared" ref="G380:J380" si="72">G366+G379</f>
        <v>49.440000000000005</v>
      </c>
      <c r="H380" s="32">
        <f t="shared" si="72"/>
        <v>56.339999999999989</v>
      </c>
      <c r="I380" s="32">
        <f t="shared" si="72"/>
        <v>215.65</v>
      </c>
      <c r="J380" s="32">
        <f t="shared" si="72"/>
        <v>1583.15</v>
      </c>
      <c r="K380" s="32"/>
      <c r="L380" s="32">
        <f t="shared" ref="L380" si="73">L366+L379</f>
        <v>144.51999999999998</v>
      </c>
    </row>
    <row r="381" spans="1:13" ht="15" thickBot="1" x14ac:dyDescent="0.35">
      <c r="A381" s="20">
        <v>4</v>
      </c>
      <c r="B381" s="21">
        <v>6</v>
      </c>
      <c r="C381" s="22" t="s">
        <v>20</v>
      </c>
      <c r="D381" s="5" t="s">
        <v>21</v>
      </c>
      <c r="E381" s="75" t="s">
        <v>135</v>
      </c>
      <c r="F381" s="58">
        <v>150</v>
      </c>
      <c r="G381" s="58">
        <v>4.12</v>
      </c>
      <c r="H381" s="58">
        <v>5.28</v>
      </c>
      <c r="I381" s="58">
        <v>18.96</v>
      </c>
      <c r="J381" s="58">
        <v>139.51</v>
      </c>
      <c r="K381" s="77" t="s">
        <v>88</v>
      </c>
      <c r="L381" s="40">
        <v>7.56</v>
      </c>
    </row>
    <row r="382" spans="1:13" ht="14.4" x14ac:dyDescent="0.3">
      <c r="A382" s="23"/>
      <c r="B382" s="15"/>
      <c r="C382" s="11"/>
      <c r="D382" s="5"/>
      <c r="E382" s="75" t="s">
        <v>89</v>
      </c>
      <c r="F382" s="58">
        <v>50</v>
      </c>
      <c r="G382" s="58">
        <v>7.2</v>
      </c>
      <c r="H382" s="58">
        <v>8.2799999999999994</v>
      </c>
      <c r="I382" s="58">
        <v>13.11</v>
      </c>
      <c r="J382" s="58">
        <v>160.83000000000001</v>
      </c>
      <c r="K382" s="59">
        <v>4</v>
      </c>
      <c r="L382" s="40">
        <v>15.51</v>
      </c>
    </row>
    <row r="383" spans="1:13" ht="14.4" x14ac:dyDescent="0.3">
      <c r="A383" s="23"/>
      <c r="B383" s="15"/>
      <c r="C383" s="11"/>
      <c r="D383" s="7" t="s">
        <v>22</v>
      </c>
      <c r="E383" s="51" t="s">
        <v>61</v>
      </c>
      <c r="F383" s="64">
        <v>200</v>
      </c>
      <c r="G383" s="64">
        <v>0.17</v>
      </c>
      <c r="H383" s="64">
        <v>0.03</v>
      </c>
      <c r="I383" s="64">
        <v>13.23</v>
      </c>
      <c r="J383" s="64">
        <v>52.26</v>
      </c>
      <c r="K383" s="65">
        <v>393</v>
      </c>
      <c r="L383" s="42">
        <v>3.38</v>
      </c>
    </row>
    <row r="384" spans="1:13" ht="14.4" x14ac:dyDescent="0.3">
      <c r="A384" s="23"/>
      <c r="B384" s="15"/>
      <c r="C384" s="11"/>
      <c r="D384" s="7" t="s">
        <v>23</v>
      </c>
      <c r="E384" s="63" t="s">
        <v>43</v>
      </c>
      <c r="F384" s="64">
        <v>40</v>
      </c>
      <c r="G384" s="64">
        <v>4.28</v>
      </c>
      <c r="H384" s="64">
        <v>1.8</v>
      </c>
      <c r="I384" s="64">
        <v>17.399999999999999</v>
      </c>
      <c r="J384" s="64">
        <v>109.6</v>
      </c>
      <c r="K384" s="65">
        <v>1</v>
      </c>
      <c r="L384" s="42">
        <v>2.88</v>
      </c>
    </row>
    <row r="385" spans="1:13" ht="14.4" x14ac:dyDescent="0.3">
      <c r="A385" s="23"/>
      <c r="B385" s="15"/>
      <c r="C385" s="11"/>
      <c r="D385" s="94" t="s">
        <v>93</v>
      </c>
      <c r="E385" s="51" t="s">
        <v>98</v>
      </c>
      <c r="F385" s="64">
        <v>200</v>
      </c>
      <c r="G385" s="64">
        <v>0.9</v>
      </c>
      <c r="H385" s="64">
        <v>0.9</v>
      </c>
      <c r="I385" s="64">
        <v>2.04</v>
      </c>
      <c r="J385" s="64">
        <v>91.56</v>
      </c>
      <c r="K385" s="65">
        <v>10</v>
      </c>
      <c r="L385" s="71">
        <v>35.5</v>
      </c>
    </row>
    <row r="386" spans="1:13" ht="15.75" customHeight="1" x14ac:dyDescent="0.3">
      <c r="A386" s="24"/>
      <c r="B386" s="17"/>
      <c r="C386" s="8"/>
      <c r="D386" s="18" t="s">
        <v>32</v>
      </c>
      <c r="E386" s="9"/>
      <c r="F386" s="19">
        <f>SUM(F381:F385)</f>
        <v>640</v>
      </c>
      <c r="G386" s="19">
        <f>SUM(G381:G385)</f>
        <v>16.669999999999998</v>
      </c>
      <c r="H386" s="19">
        <f>SUM(H381:H385)</f>
        <v>16.29</v>
      </c>
      <c r="I386" s="19">
        <f>SUM(I381:I385)</f>
        <v>64.739999999999995</v>
      </c>
      <c r="J386" s="19">
        <f>SUM(J381:J385)</f>
        <v>553.76</v>
      </c>
      <c r="K386" s="25"/>
      <c r="L386" s="19">
        <f>SUM(L381:L385)</f>
        <v>64.83</v>
      </c>
    </row>
    <row r="387" spans="1:13" ht="14.4" x14ac:dyDescent="0.3">
      <c r="A387" s="26">
        <v>4</v>
      </c>
      <c r="B387" s="13">
        <f>B381</f>
        <v>6</v>
      </c>
      <c r="C387" s="10" t="s">
        <v>24</v>
      </c>
      <c r="D387" s="7" t="s">
        <v>25</v>
      </c>
      <c r="E387" s="63" t="s">
        <v>84</v>
      </c>
      <c r="F387" s="64">
        <v>60</v>
      </c>
      <c r="G387" s="64">
        <v>0.88</v>
      </c>
      <c r="H387" s="64">
        <v>4.55</v>
      </c>
      <c r="I387" s="64">
        <v>12.34</v>
      </c>
      <c r="J387" s="64">
        <v>99.48</v>
      </c>
      <c r="K387" s="65">
        <v>20</v>
      </c>
      <c r="L387" s="71">
        <v>9.9700000000000006</v>
      </c>
    </row>
    <row r="388" spans="1:13" ht="15" thickBot="1" x14ac:dyDescent="0.35">
      <c r="A388" s="23"/>
      <c r="B388" s="15"/>
      <c r="C388" s="11"/>
      <c r="D388" s="7" t="s">
        <v>26</v>
      </c>
      <c r="E388" s="41" t="s">
        <v>118</v>
      </c>
      <c r="F388" s="42">
        <v>200</v>
      </c>
      <c r="G388" s="42">
        <v>5.1100000000000003</v>
      </c>
      <c r="H388" s="42">
        <v>6.6</v>
      </c>
      <c r="I388" s="42">
        <v>17.11</v>
      </c>
      <c r="J388" s="42">
        <v>147.63</v>
      </c>
      <c r="K388" s="43">
        <v>90</v>
      </c>
      <c r="L388" s="42">
        <v>11.38</v>
      </c>
    </row>
    <row r="389" spans="1:13" ht="15" thickBot="1" x14ac:dyDescent="0.35">
      <c r="A389" s="23"/>
      <c r="B389" s="15"/>
      <c r="C389" s="11"/>
      <c r="D389" s="7" t="s">
        <v>27</v>
      </c>
      <c r="E389" s="67" t="s">
        <v>48</v>
      </c>
      <c r="F389" s="58">
        <v>100</v>
      </c>
      <c r="G389" s="58">
        <v>27.84</v>
      </c>
      <c r="H389" s="58">
        <v>24.03</v>
      </c>
      <c r="I389" s="58">
        <v>9.8699999999999992</v>
      </c>
      <c r="J389" s="58">
        <v>367.22</v>
      </c>
      <c r="K389" s="59">
        <v>315</v>
      </c>
      <c r="L389" s="40">
        <v>38.08</v>
      </c>
    </row>
    <row r="390" spans="1:13" ht="14.4" x14ac:dyDescent="0.3">
      <c r="A390" s="23"/>
      <c r="B390" s="15"/>
      <c r="C390" s="11"/>
      <c r="D390" s="7" t="s">
        <v>28</v>
      </c>
      <c r="E390" s="75" t="s">
        <v>105</v>
      </c>
      <c r="F390" s="58">
        <v>150</v>
      </c>
      <c r="G390" s="58">
        <v>3.95</v>
      </c>
      <c r="H390" s="58">
        <v>5.15</v>
      </c>
      <c r="I390" s="58">
        <v>22.86</v>
      </c>
      <c r="J390" s="58">
        <v>153.19</v>
      </c>
      <c r="K390" s="59">
        <v>189</v>
      </c>
      <c r="L390" s="40">
        <v>9.02</v>
      </c>
    </row>
    <row r="391" spans="1:13" ht="14.4" x14ac:dyDescent="0.3">
      <c r="A391" s="23"/>
      <c r="B391" s="15"/>
      <c r="C391" s="11"/>
      <c r="D391" s="7" t="s">
        <v>29</v>
      </c>
      <c r="E391" s="63" t="s">
        <v>83</v>
      </c>
      <c r="F391" s="64">
        <v>200</v>
      </c>
      <c r="G391" s="64">
        <v>1.02</v>
      </c>
      <c r="H391" s="64">
        <v>0.06</v>
      </c>
      <c r="I391" s="64">
        <v>35.25</v>
      </c>
      <c r="J391" s="64">
        <v>142.25</v>
      </c>
      <c r="K391" s="65">
        <v>401</v>
      </c>
      <c r="L391" s="42">
        <v>2.66</v>
      </c>
    </row>
    <row r="392" spans="1:13" ht="14.4" x14ac:dyDescent="0.3">
      <c r="A392" s="23"/>
      <c r="B392" s="15"/>
      <c r="C392" s="11"/>
      <c r="D392" s="7" t="s">
        <v>30</v>
      </c>
      <c r="E392" s="63" t="s">
        <v>43</v>
      </c>
      <c r="F392" s="64">
        <v>40</v>
      </c>
      <c r="G392" s="64">
        <v>4.28</v>
      </c>
      <c r="H392" s="64">
        <v>1.8</v>
      </c>
      <c r="I392" s="64">
        <v>17.399999999999999</v>
      </c>
      <c r="J392" s="64">
        <v>109.6</v>
      </c>
      <c r="K392" s="65">
        <v>1</v>
      </c>
      <c r="L392" s="42">
        <v>2.88</v>
      </c>
    </row>
    <row r="393" spans="1:13" ht="14.4" x14ac:dyDescent="0.3">
      <c r="A393" s="23"/>
      <c r="B393" s="15"/>
      <c r="C393" s="11"/>
      <c r="D393" s="7" t="s">
        <v>31</v>
      </c>
      <c r="E393" s="51" t="s">
        <v>44</v>
      </c>
      <c r="F393" s="52">
        <v>10</v>
      </c>
      <c r="G393" s="52">
        <v>0.85</v>
      </c>
      <c r="H393" s="52">
        <v>0.33</v>
      </c>
      <c r="I393" s="52">
        <v>4.83</v>
      </c>
      <c r="J393" s="52">
        <v>25.9</v>
      </c>
      <c r="K393" s="53">
        <v>1</v>
      </c>
      <c r="L393" s="71">
        <v>11.11</v>
      </c>
    </row>
    <row r="394" spans="1:13" ht="14.4" x14ac:dyDescent="0.3">
      <c r="A394" s="23"/>
      <c r="B394" s="15"/>
      <c r="C394" s="11"/>
      <c r="D394" s="7"/>
      <c r="E394" s="41"/>
      <c r="F394" s="42"/>
      <c r="G394" s="42"/>
      <c r="H394" s="42"/>
      <c r="I394" s="42"/>
      <c r="J394" s="42"/>
      <c r="K394" s="43"/>
      <c r="L394" s="42"/>
    </row>
    <row r="395" spans="1:13" ht="14.4" x14ac:dyDescent="0.3">
      <c r="A395" s="23"/>
      <c r="B395" s="15"/>
      <c r="C395" s="11"/>
      <c r="D395" s="7"/>
      <c r="E395" s="41"/>
      <c r="F395" s="42"/>
      <c r="G395" s="42"/>
      <c r="H395" s="42"/>
      <c r="I395" s="42"/>
      <c r="J395" s="42"/>
      <c r="K395" s="43"/>
      <c r="L395" s="42"/>
    </row>
    <row r="396" spans="1:13" ht="14.4" x14ac:dyDescent="0.3">
      <c r="A396" s="23"/>
      <c r="B396" s="15"/>
      <c r="C396" s="11"/>
      <c r="D396" s="7"/>
      <c r="E396" s="41"/>
      <c r="F396" s="42"/>
      <c r="G396" s="42"/>
      <c r="H396" s="42"/>
      <c r="I396" s="42"/>
      <c r="J396" s="42"/>
      <c r="K396" s="43"/>
      <c r="L396" s="42"/>
    </row>
    <row r="397" spans="1:13" ht="14.4" x14ac:dyDescent="0.3">
      <c r="A397" s="23"/>
      <c r="B397" s="15"/>
      <c r="C397" s="11"/>
      <c r="D397" s="6"/>
      <c r="E397" s="41"/>
      <c r="F397" s="42"/>
      <c r="G397" s="42"/>
      <c r="H397" s="42"/>
      <c r="I397" s="42"/>
      <c r="J397" s="42"/>
      <c r="K397" s="43"/>
      <c r="L397" s="42"/>
      <c r="M397" s="78"/>
    </row>
    <row r="398" spans="1:13" ht="14.4" x14ac:dyDescent="0.3">
      <c r="A398" s="23"/>
      <c r="B398" s="15"/>
      <c r="C398" s="11"/>
      <c r="D398" s="6"/>
      <c r="E398" s="41"/>
      <c r="F398" s="42"/>
      <c r="G398" s="42"/>
      <c r="H398" s="42"/>
      <c r="I398" s="42"/>
      <c r="J398" s="42"/>
      <c r="K398" s="43"/>
      <c r="L398" s="42"/>
    </row>
    <row r="399" spans="1:13" ht="14.4" x14ac:dyDescent="0.3">
      <c r="A399" s="24"/>
      <c r="B399" s="17"/>
      <c r="C399" s="8"/>
      <c r="D399" s="18" t="s">
        <v>32</v>
      </c>
      <c r="E399" s="9"/>
      <c r="F399" s="19">
        <f>SUM(F387:F398)</f>
        <v>760</v>
      </c>
      <c r="G399" s="19">
        <f>SUM(G387:G398)</f>
        <v>43.930000000000007</v>
      </c>
      <c r="H399" s="19">
        <f t="shared" ref="H399:J399" si="74">SUM(H387:H398)</f>
        <v>42.519999999999996</v>
      </c>
      <c r="I399" s="19">
        <f t="shared" si="74"/>
        <v>119.66000000000001</v>
      </c>
      <c r="J399" s="19">
        <f t="shared" si="74"/>
        <v>1045.27</v>
      </c>
      <c r="K399" s="25"/>
      <c r="L399" s="19">
        <f t="shared" ref="L399" si="75">SUM(L387:L398)</f>
        <v>85.1</v>
      </c>
    </row>
    <row r="400" spans="1:13" ht="15" thickBot="1" x14ac:dyDescent="0.3">
      <c r="A400" s="29">
        <f>A381</f>
        <v>4</v>
      </c>
      <c r="B400" s="30">
        <f>B381</f>
        <v>6</v>
      </c>
      <c r="C400" s="85" t="s">
        <v>4</v>
      </c>
      <c r="D400" s="86"/>
      <c r="E400" s="31"/>
      <c r="F400" s="32">
        <f>F386+F399</f>
        <v>1400</v>
      </c>
      <c r="G400" s="32">
        <f t="shared" ref="G400:J400" si="76">G386+G399</f>
        <v>60.600000000000009</v>
      </c>
      <c r="H400" s="32">
        <f t="shared" si="76"/>
        <v>58.809999999999995</v>
      </c>
      <c r="I400" s="32">
        <f t="shared" si="76"/>
        <v>184.4</v>
      </c>
      <c r="J400" s="32">
        <f t="shared" si="76"/>
        <v>1599.03</v>
      </c>
      <c r="K400" s="32"/>
      <c r="L400" s="32">
        <f t="shared" ref="L400" si="77">L386+L399</f>
        <v>149.93</v>
      </c>
    </row>
    <row r="401" spans="1:12" ht="13.8" thickBot="1" x14ac:dyDescent="0.3">
      <c r="A401" s="27"/>
      <c r="B401" s="28"/>
      <c r="C401" s="84" t="s">
        <v>5</v>
      </c>
      <c r="D401" s="84"/>
      <c r="E401" s="84"/>
      <c r="F401" s="34">
        <f>(F25+F46+F66+F85+F105+F125+F144+F163+F182+F201+F221+F241+F261+F281+F301+F321+F340+F360+F380+F400)/(IF(F25=0,0,1)+IF(F46=0,0,1)+IF(F66=0,0,1)+IF(F85=0,0,1)+IF(F105=0,0,1)+IF(F125=0,0,1)+IF(F144=0,0,1)+IF(F163=0,0,1)+IF(F182=0,0,1)+IF(F201=0,0,1)+IF(F221=0,0,1)+IF(F241=0,0,1)+IF(F261=0,0,1)+IF(F281=0,0,1)+IF(F301=0,0,1)+IF(F321=0,0,1)+IF(F340=0,0,1)+IF(F360=0,0,1)+IF(F380=0,0,1)+IF(F400=0,0,1))</f>
        <v>1408.8888888888889</v>
      </c>
      <c r="G401" s="34">
        <f>(G25+G46+G66+G85+G105+G125+G144+G163+G182+G201+G221+G241+G261+G281+G301+G321+G340+G360+G380+G400)/(IF(G25=0,0,1)+IF(G46=0,0,1)+IF(G66=0,0,1)+IF(G85=0,0,1)+IF(G105=0,0,1)+IF(G125=0,0,1)+IF(G144=0,0,1)+IF(G163=0,0,1)+IF(G182=0,0,1)+IF(G201=0,0,1)+IF(G221=0,0,1)+IF(G241=0,0,1)+IF(G261=0,0,1)+IF(G281=0,0,1)+IF(G301=0,0,1)+IF(G321=0,0,1)+IF(G340=0,0,1)+IF(G360=0,0,1)+IF(G380=0,0,1)+IF(G400=0,0,1))</f>
        <v>59.486666666666665</v>
      </c>
      <c r="H401" s="34">
        <f>(H25+H46+H66+H85+H105+H125+H144+H163+H182+H201+H221+H241+H261+H281+H301+H321+H340+H360+H380+H400)/(IF(H25=0,0,1)+IF(H46=0,0,1)+IF(H66=0,0,1)+IF(H85=0,0,1)+IF(H105=0,0,1)+IF(H125=0,0,1)+IF(H144=0,0,1)+IF(H163=0,0,1)+IF(H182=0,0,1)+IF(H201=0,0,1)+IF(H221=0,0,1)+IF(H241=0,0,1)+IF(H261=0,0,1)+IF(H281=0,0,1)+IF(H301=0,0,1)+IF(H321=0,0,1)+IF(H340=0,0,1)+IF(H360=0,0,1)+IF(H380=0,0,1)+IF(H400=0,0,1))</f>
        <v>53.748333333333321</v>
      </c>
      <c r="I401" s="34">
        <f>(I25+I46+I66+I85+I105+I125+I144+I163+I182+I201+I221+I241+I261+I281+I301+I321+I340+I360+I380+I400)/(IF(I25=0,0,1)+IF(I46=0,0,1)+IF(I66=0,0,1)+IF(I85=0,0,1)+IF(I105=0,0,1)+IF(I125=0,0,1)+IF(I144=0,0,1)+IF(I163=0,0,1)+IF(I182=0,0,1)+IF(I201=0,0,1)+IF(I221=0,0,1)+IF(I241=0,0,1)+IF(I261=0,0,1)+IF(I281=0,0,1)+IF(I301=0,0,1)+IF(I321=0,0,1)+IF(I340=0,0,1)+IF(I360=0,0,1)+IF(I380=0,0,1)+IF(I400=0,0,1))</f>
        <v>189.47777777777782</v>
      </c>
      <c r="J401" s="34">
        <f>(J25+J46+J66+J85+J105+J125+J144+J163+J182+J201+J221+J241+J261+J281+J301+J321+J340+J360+J380+J400)/(IF(J25=0,0,1)+IF(J46=0,0,1)+IF(J66=0,0,1)+IF(J85=0,0,1)+IF(J105=0,0,1)+IF(J125=0,0,1)+IF(J144=0,0,1)+IF(J163=0,0,1)+IF(J182=0,0,1)+IF(J201=0,0,1)+IF(J221=0,0,1)+IF(J241=0,0,1)+IF(J261=0,0,1)+IF(J281=0,0,1)+IF(J301=0,0,1)+IF(J321=0,0,1)+IF(J340=0,0,1)+IF(J360=0,0,1)+IF(J380=0,0,1)+IF(J400=0,0,1))</f>
        <v>1498.1794444444445</v>
      </c>
      <c r="K401" s="34" t="s">
        <v>38</v>
      </c>
      <c r="L401" s="34">
        <f>(L25+L46+L66+L85+L105+L125+L144+L163+L182+L201+L221+L241+L261+L281+L301+L321+L340+L360+L380+L400)/(IF(L25=0,0,1)+IF(L46=0,0,1)+IF(L66=0,0,1)+IF(L85=0,0,1)+IF(L105=0,0,1)+IF(L125=0,0,1)+IF(L144=0,0,1)+IF(L163=0,0,1)+IF(L182=0,0,1)+IF(L201=0,0,1)+IF(L221=0,0,1)+IF(L241=0,0,1)+IF(L261=0,0,1)+IF(L281=0,0,1)+IF(L301=0,0,1)+IF(L321=0,0,1)+IF(L340=0,0,1)+IF(L360=0,0,1)+IF(L380=0,0,1)+IF(L400=0,0,1))</f>
        <v>161.78722222222217</v>
      </c>
    </row>
  </sheetData>
  <mergeCells count="24">
    <mergeCell ref="C85:D85"/>
    <mergeCell ref="C105:D105"/>
    <mergeCell ref="C25:D25"/>
    <mergeCell ref="C1:E1"/>
    <mergeCell ref="H1:K1"/>
    <mergeCell ref="H2:K2"/>
    <mergeCell ref="C46:D46"/>
    <mergeCell ref="C66:D66"/>
    <mergeCell ref="C401:E401"/>
    <mergeCell ref="C201:D201"/>
    <mergeCell ref="C125:D125"/>
    <mergeCell ref="C144:D144"/>
    <mergeCell ref="C163:D163"/>
    <mergeCell ref="C182:D182"/>
    <mergeCell ref="C221:D221"/>
    <mergeCell ref="C241:D241"/>
    <mergeCell ref="C261:D261"/>
    <mergeCell ref="C281:D281"/>
    <mergeCell ref="C301:D301"/>
    <mergeCell ref="C321:D321"/>
    <mergeCell ref="C340:D340"/>
    <mergeCell ref="C360:D360"/>
    <mergeCell ref="C380:D380"/>
    <mergeCell ref="C400:D40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2026-05-27T06:06:17Z</dcterms:modified>
</cp:coreProperties>
</file>